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ourseware/FAC - 01037 - Thirty-Seventh (Thirty-Eighth) Edition/"/>
    </mc:Choice>
  </mc:AlternateContent>
  <xr:revisionPtr revIDLastSave="0" documentId="8_{13C9C333-A454-4072-92FE-BE29C991BB55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INDEX" sheetId="1" r:id="rId1"/>
  </sheets>
  <definedNames>
    <definedName name="SortedRange">INDEX!#REF!</definedName>
    <definedName name="UnsortedRange">INDEX!#REF!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 a="1"/>
  <c r="E12" i="1" s="1"/>
  <c r="E18" i="1" a="1"/>
  <c r="E18" i="1" s="1"/>
  <c r="E16" i="1" a="1"/>
  <c r="E16" i="1" s="1"/>
  <c r="E15" i="1" a="1"/>
  <c r="E15" i="1" s="1"/>
  <c r="G15" i="1"/>
  <c r="E11" i="1" a="1"/>
  <c r="E11" i="1" s="1"/>
  <c r="E10" i="1"/>
  <c r="E6" i="1" a="1"/>
  <c r="E6" i="1" s="1"/>
  <c r="E5" i="1" a="1"/>
  <c r="E5" i="1" s="1"/>
  <c r="E4" i="1"/>
  <c r="E3" i="1"/>
  <c r="G12" i="1"/>
  <c r="G10" i="1"/>
  <c r="G11" i="1"/>
  <c r="B17" i="1" l="1"/>
  <c r="E17" i="1" s="1"/>
  <c r="B18" i="1"/>
  <c r="G16" i="1"/>
  <c r="G18" i="1"/>
  <c r="G4" i="1"/>
  <c r="G3" i="1"/>
  <c r="G6" i="1"/>
  <c r="G17" i="1"/>
  <c r="G5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<sst xmlns="http://schemas.openxmlformats.org/spreadsheetml/2006/main" count="43" uniqueCount="26">
  <si>
    <t>Sample Values</t>
  </si>
  <si>
    <t>Sample Formulas</t>
  </si>
  <si>
    <t>Formula Text</t>
  </si>
  <si>
    <t>Comments / Notes</t>
  </si>
  <si>
    <t xml:space="preserve"> </t>
  </si>
  <si>
    <t>1234</t>
  </si>
  <si>
    <t>abc</t>
  </si>
  <si>
    <t>ABC</t>
  </si>
  <si>
    <t>Errors propagated</t>
  </si>
  <si>
    <t>Number, Number</t>
  </si>
  <si>
    <t>Number, text String</t>
  </si>
  <si>
    <t>0</t>
  </si>
  <si>
    <t>Text String, Number</t>
  </si>
  <si>
    <t>Logical, Text String</t>
  </si>
  <si>
    <t>something</t>
  </si>
  <si>
    <t>col #1</t>
  </si>
  <si>
    <t>col #2</t>
  </si>
  <si>
    <t>Error, Error</t>
  </si>
  <si>
    <t>INDEX</t>
  </si>
  <si>
    <t>Special Case: In a single row reference, col_num can be given in row_num</t>
  </si>
  <si>
    <t>An entire row returned from reference</t>
  </si>
  <si>
    <t>An entire column returned from reference</t>
  </si>
  <si>
    <t>An entry returned from an array</t>
  </si>
  <si>
    <t>An array of entries from an array</t>
  </si>
  <si>
    <t>Text strings passed to row_num, col_num and area_num are coerced to numbers</t>
  </si>
  <si>
    <t>Non numeric text strings in row_num, col_num and area_num return #VALUE!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</si>
</sst>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9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  <xf numFmtId="0" fontId="1" fillId="0" borderId="0" xfId="52" quotePrefix="1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H18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5.59765625" customWidth="1"/>
    <col min="3" max="3" width="15.59765625" style="4" customWidth="1"/>
    <col min="4" max="4" width="2.59765625" customWidth="1"/>
    <col min="5" max="6" width="15.59765625" style="4" customWidth="1"/>
    <col min="7" max="7" width="46.06640625" bestFit="1" customWidth="1"/>
    <col min="8" max="8" width="40.59765625" style="3" customWidth="1"/>
  </cols>
  <sheetData>
    <row r="1" spans="1:8" x14ac:dyDescent="0.45">
      <c r="A1" s="1" t="s">
        <v>0</v>
      </c>
      <c r="B1" s="1"/>
      <c r="C1" s="1"/>
      <c r="E1" s="1" t="s">
        <v>1</v>
      </c>
      <c r="F1" s="1"/>
      <c r="G1" s="1" t="s">
        <v>4</v>
      </c>
      <c r="H1" s="1" t="s">
        <v>4</v>
      </c>
    </row>
    <row r="2" spans="1:8" x14ac:dyDescent="0.45">
      <c r="A2" s="1"/>
      <c r="B2" s="1" t="s">
        <v>15</v>
      </c>
      <c r="C2" s="1" t="s">
        <v>16</v>
      </c>
      <c r="E2" s="1" t="s">
        <v>18</v>
      </c>
      <c r="F2" s="1"/>
      <c r="G2" s="1" t="s">
        <v>2</v>
      </c>
      <c r="H2" s="1" t="s">
        <v>3</v>
      </c>
    </row>
    <row r="3" spans="1:8" x14ac:dyDescent="0.45">
      <c r="A3" s="2" t="s">
        <v>9</v>
      </c>
      <c r="B3">
        <v>44197</v>
      </c>
      <c r="C3" s="7">
        <v>145</v>
      </c>
      <c r="E3" s="7">
        <f>INDEX(B3:B18,2)</f>
        <v>-450000</v>
      </c>
      <c r="F3" s="7"/>
      <c r="G3" s="5" t="str">
        <f ca="1">ADDRESS(ROW(),COLUMN()-1,4)&amp;": "&amp;_xlfn.FORMULATEXT(E3)</f>
        <v>F3: =INDEX(B3:B18,2)</v>
      </c>
    </row>
    <row r="4" spans="1:8" x14ac:dyDescent="0.45">
      <c r="A4" s="2" t="s">
        <v>10</v>
      </c>
      <c r="B4">
        <v>-450000</v>
      </c>
      <c r="C4" s="8" t="s">
        <v>11</v>
      </c>
      <c r="E4" s="7">
        <f>INDEX(B3:C3,2)</f>
        <v>145</v>
      </c>
      <c r="F4" s="7"/>
      <c r="G4" s="5" t="str">
        <f ca="1">ADDRESS(ROW(),COLUMN()-1,4)&amp;": "&amp;_xlfn.FORMULATEXT(E4)</f>
        <v>F4: =INDEX(B3:C3,2)</v>
      </c>
      <c r="H4" s="3" t="s">
        <v>19</v>
      </c>
    </row>
    <row r="5" spans="1:8" x14ac:dyDescent="0.45">
      <c r="A5" s="2" t="s">
        <v>9</v>
      </c>
      <c r="B5">
        <v>44197</v>
      </c>
      <c r="C5" s="8">
        <v>1</v>
      </c>
      <c r="E5" s="7" cm="1">
        <f t="array" ref="E5:F5">INDEX(B3:C18,2,0)</f>
        <v>-450000</v>
      </c>
      <c r="F5" s="7" t="str">
        <v>0</v>
      </c>
      <c r="G5" s="5" t="str">
        <f ca="1">ADDRESS(ROW(),COLUMN()-1,4)&amp;": "&amp;_xlfn.FORMULATEXT(E5)</f>
        <v>F5: =INDEX(B3:C18,2,0)</v>
      </c>
      <c r="H5" s="3" t="s">
        <v>20</v>
      </c>
    </row>
    <row r="6" spans="1:8" x14ac:dyDescent="0.45">
      <c r="A6" s="2" t="s">
        <v>9</v>
      </c>
      <c r="B6">
        <v>99999</v>
      </c>
      <c r="C6" s="8">
        <v>1</v>
      </c>
      <c r="E6" s="7" cm="1">
        <f t="array" ref="E6:E9">INDEX(B3:C6,,2)</f>
        <v>145</v>
      </c>
      <c r="F6" s="7"/>
      <c r="G6" s="5" t="str">
        <f ca="1">ADDRESS(ROW(),COLUMN()-1,4)&amp;": "&amp;_xlfn.FORMULATEXT(E6)</f>
        <v>F6: =INDEX(B3:C6,,2)</v>
      </c>
      <c r="H6" s="3" t="s">
        <v>21</v>
      </c>
    </row>
    <row r="7" spans="1:8" x14ac:dyDescent="0.45">
      <c r="A7" s="2" t="s">
        <v>12</v>
      </c>
      <c r="B7" s="6" t="s">
        <v>5</v>
      </c>
      <c r="C7" s="7">
        <v>0</v>
      </c>
      <c r="E7" s="7" t="str">
        <v>0</v>
      </c>
      <c r="F7" s="7"/>
      <c r="G7" s="5"/>
    </row>
    <row r="8" spans="1:8" x14ac:dyDescent="0.45">
      <c r="A8" s="2" t="s">
        <v>12</v>
      </c>
      <c r="B8" t="s">
        <v>6</v>
      </c>
      <c r="C8" s="7">
        <v>0</v>
      </c>
      <c r="E8" s="7">
        <v>1</v>
      </c>
      <c r="F8" s="7"/>
      <c r="G8" s="5"/>
    </row>
    <row r="9" spans="1:8" x14ac:dyDescent="0.45">
      <c r="A9" s="2" t="s">
        <v>9</v>
      </c>
      <c r="B9">
        <v>44197</v>
      </c>
      <c r="C9" s="7">
        <v>0</v>
      </c>
      <c r="E9" s="7">
        <v>1</v>
      </c>
      <c r="F9" s="7"/>
      <c r="G9" s="5"/>
    </row>
    <row r="10" spans="1:8" x14ac:dyDescent="0.45">
      <c r="A10" s="2" t="s">
        <v>10</v>
      </c>
      <c r="B10">
        <v>-450000</v>
      </c>
      <c r="C10" s="8" t="s">
        <v>11</v>
      </c>
      <c r="E10" s="7">
        <f>INDEX({1,2;10,20;100,200},2,2)</f>
        <v>20</v>
      </c>
      <c r="F10" s="7"/>
      <c r="G10" s="5" t="str">
        <f t="shared" ref="G10:G12" ca="1" si="0">ADDRESS(ROW(),COLUMN()-1,4)&amp;": "&amp;_xlfn.FORMULATEXT(E10)</f>
        <v>F10: =INDEX({1,2;10,20;100,200},2,2)</v>
      </c>
      <c r="H10" s="3" t="s">
        <v>22</v>
      </c>
    </row>
    <row r="11" spans="1:8" x14ac:dyDescent="0.45">
      <c r="A11" s="2" t="s">
        <v>9</v>
      </c>
      <c r="B11">
        <v>44197</v>
      </c>
      <c r="C11" s="8">
        <v>1</v>
      </c>
      <c r="E11" s="7" cm="1">
        <f t="array" ref="E11:F11">INDEX({1,2;10,20;100,200},2,0)</f>
        <v>10</v>
      </c>
      <c r="F11" s="7">
        <v>20</v>
      </c>
      <c r="G11" s="5" t="str">
        <f t="shared" ca="1" si="0"/>
        <v>F11: =INDEX({1,2;10,20;100,200},2,0)</v>
      </c>
      <c r="H11" s="3" t="s">
        <v>23</v>
      </c>
    </row>
    <row r="12" spans="1:8" x14ac:dyDescent="0.45">
      <c r="A12" s="2" t="s">
        <v>9</v>
      </c>
      <c r="B12">
        <v>99999</v>
      </c>
      <c r="C12" s="8">
        <v>1</v>
      </c>
      <c r="E12" s="7" cm="1">
        <f t="array" ref="E12:E14">INDEX({1,2;10,20;100,200},0,2)</f>
        <v>2</v>
      </c>
      <c r="F12" s="7"/>
      <c r="G12" s="5" t="str">
        <f t="shared" ca="1" si="0"/>
        <v>F12: =INDEX({1,2;10,20;100,200},0,2)</v>
      </c>
      <c r="H12" s="3" t="s">
        <v>23</v>
      </c>
    </row>
    <row r="13" spans="1:8" x14ac:dyDescent="0.45">
      <c r="A13" s="2" t="s">
        <v>12</v>
      </c>
      <c r="B13" s="6" t="s">
        <v>5</v>
      </c>
      <c r="C13" s="7">
        <v>0</v>
      </c>
      <c r="E13" s="7">
        <v>20</v>
      </c>
      <c r="F13" s="7"/>
      <c r="G13" s="5"/>
    </row>
    <row r="14" spans="1:8" x14ac:dyDescent="0.45">
      <c r="A14" s="2" t="s">
        <v>12</v>
      </c>
      <c r="B14" t="s">
        <v>6</v>
      </c>
      <c r="C14" s="7">
        <v>0</v>
      </c>
      <c r="E14" s="7">
        <v>200</v>
      </c>
      <c r="F14" s="7"/>
      <c r="G14" s="5"/>
    </row>
    <row r="15" spans="1:8" x14ac:dyDescent="0.45">
      <c r="A15" s="2" t="s">
        <v>12</v>
      </c>
      <c r="B15" t="s">
        <v>7</v>
      </c>
      <c r="C15" s="7">
        <v>0</v>
      </c>
      <c r="E15" s="7" t="str" cm="1">
        <f t="array" ref="E15">INDEX((B3:C5,B6:C8),"2","1","2")</f>
        <v>1234</v>
      </c>
      <c r="F15" s="7"/>
      <c r="G15" s="5" t="str">
        <f ca="1">ADDRESS(ROW(),COLUMN()-1,4)&amp;": "&amp;_xlfn.FORMULATEXT(E15)</f>
        <v>F15: =INDEX((B3:C5,B6:C8),"2","1","2")</v>
      </c>
      <c r="H15" s="3" t="s">
        <v>24</v>
      </c>
    </row>
    <row r="16" spans="1:8" x14ac:dyDescent="0.45">
      <c r="A16" s="2" t="s">
        <v>13</v>
      </c>
      <c r="B16" t="b">
        <v>1</v>
      </c>
      <c r="C16" s="7" t="s">
        <v>14</v>
      </c>
      <c r="E16" s="7" t="e" cm="1">
        <f t="array" ref="E16">INDEX(B3:C16,"abc",0)</f>
        <v>#VALUE!</v>
      </c>
      <c r="F16" s="7"/>
      <c r="G16" s="5" t="str">
        <f ca="1">ADDRESS(ROW(),COLUMN()-1,4)&amp;": "&amp;_xlfn.FORMULATEXT(E16)</f>
        <v>F16: =INDEX(B3:C16,"abc",0)</v>
      </c>
      <c r="H16" s="3" t="s">
        <v>25</v>
      </c>
    </row>
    <row r="17" spans="1:8" x14ac:dyDescent="0.45">
      <c r="A17" s="2" t="s">
        <v>17</v>
      </c>
      <c r="B17" t="e">
        <f>NA()</f>
        <v>#N/A</v>
      </c>
      <c r="C17" s="7" t="e">
        <v>#VALUE!</v>
      </c>
      <c r="E17" s="7" t="e">
        <f>INDEX(B17:C18,1,1)</f>
        <v>#N/A</v>
      </c>
      <c r="F17" s="7"/>
      <c r="G17" s="5" t="str">
        <f ca="1">ADDRESS(ROW(),COLUMN()-1,4)&amp;": "&amp;_xlfn.FORMULATEXT(E17)</f>
        <v>F17: =INDEX(B17:C18,1,1)</v>
      </c>
      <c r="H17" s="3" t="s">
        <v>8</v>
      </c>
    </row>
    <row r="18" spans="1:8" x14ac:dyDescent="0.45">
      <c r="A18" s="2" t="s">
        <v>17</v>
      </c>
      <c r="B18" t="e">
        <f>B4/0</f>
        <v>#DIV/0!</v>
      </c>
      <c r="C18" s="7" t="e">
        <v>#NUM!</v>
      </c>
      <c r="E18" s="7" t="e" cm="1">
        <f t="array" ref="E18">INDEX(B17:C18,C18,C17)</f>
        <v>#NUM!</v>
      </c>
      <c r="F18" s="7"/>
      <c r="G18" s="5" t="str">
        <f ca="1">ADDRESS(ROW(),COLUMN()-1,4)&amp;": "&amp;_xlfn.FORMULATEXT(E18)</f>
        <v>F18: =INDEX(B17:C18,C18,C17)</v>
      </c>
      <c r="H18" s="3" t="s">
        <v>8</v>
      </c>
    </row>
  </sheetData>
  <phoneticPr fontId="2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EFEB00-BC28-47FF-A078-F65253088983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c4bfbed5-015c-4db7-ba62-c734f3ed1365"/>
    <ds:schemaRef ds:uri="http://schemas.openxmlformats.org/package/2006/metadata/core-properties"/>
    <ds:schemaRef ds:uri="http://purl.org/dc/dcmitype/"/>
    <ds:schemaRef ds:uri="4708405b-6704-4ecb-a6b2-0ddbe531bdbf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2022-07-16T04:40:38Z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