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ourseware/FAC - 01037 - Thirty-Seventh (Thirty-Eighth) Edition/"/>
    </mc:Choice>
  </mc:AlternateContent>
  <xr:revisionPtr revIDLastSave="0" documentId="8_{3BD554C5-4DC7-4933-BEA6-C534B3D55EFE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LOOKUP" sheetId="1" r:id="rId1"/>
    <sheet name="HLOOKUP" sheetId="2" r:id="rId2"/>
    <sheet name="VLOOKUP" sheetId="3" r:id="rId3"/>
  </sheets>
  <definedNames>
    <definedName name="SortedRange" localSheetId="1">HLOOKUP!#REF!</definedName>
    <definedName name="SortedRange" localSheetId="2">VLOOKUP!#REF!</definedName>
    <definedName name="SortedRange">LOOKUP!#REF!</definedName>
    <definedName name="UnsortedRange" localSheetId="1">HLOOKUP!#REF!</definedName>
    <definedName name="UnsortedRange" localSheetId="2">VLOOKUP!#REF!</definedName>
    <definedName name="UnsortedRange">LOOKUP!#REF!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2" l="1"/>
  <c r="D45" i="2"/>
  <c r="D42" i="2"/>
  <c r="D41" i="2"/>
  <c r="D40" i="2"/>
  <c r="D39" i="2"/>
  <c r="D38" i="2"/>
  <c r="D37" i="2"/>
  <c r="D36" i="2"/>
  <c r="D33" i="2"/>
  <c r="D32" i="2"/>
  <c r="D31" i="2"/>
  <c r="D30" i="2"/>
  <c r="D29" i="2"/>
  <c r="D28" i="2"/>
  <c r="D27" i="2"/>
  <c r="D24" i="2"/>
  <c r="D23" i="2"/>
  <c r="D22" i="2"/>
  <c r="D21" i="2"/>
  <c r="D20" i="2"/>
  <c r="D19" i="2"/>
  <c r="D18" i="2"/>
  <c r="D15" i="2"/>
  <c r="D14" i="2"/>
  <c r="D13" i="2"/>
  <c r="D12" i="2"/>
  <c r="D11" i="2"/>
  <c r="D10" i="2"/>
  <c r="D9" i="2"/>
  <c r="I41" i="3"/>
  <c r="I40" i="3"/>
  <c r="I37" i="3"/>
  <c r="I36" i="3"/>
  <c r="I35" i="3"/>
  <c r="I34" i="3"/>
  <c r="I33" i="3"/>
  <c r="I32" i="3"/>
  <c r="I31" i="3"/>
  <c r="I28" i="3"/>
  <c r="I27" i="3"/>
  <c r="I26" i="3"/>
  <c r="I25" i="3"/>
  <c r="I24" i="3"/>
  <c r="I23" i="3"/>
  <c r="I22" i="3"/>
  <c r="I18" i="3"/>
  <c r="I19" i="3"/>
  <c r="I17" i="3"/>
  <c r="I16" i="3"/>
  <c r="I15" i="3"/>
  <c r="I14" i="3"/>
  <c r="I13" i="3"/>
  <c r="I10" i="3"/>
  <c r="I9" i="3"/>
  <c r="I8" i="3"/>
  <c r="I7" i="3"/>
  <c r="I6" i="3"/>
  <c r="I5" i="3"/>
  <c r="I4" i="3"/>
  <c r="I31" i="1"/>
  <c r="I30" i="1"/>
  <c r="I29" i="1"/>
  <c r="I28" i="1"/>
  <c r="I27" i="1"/>
  <c r="I26" i="1"/>
  <c r="I25" i="1"/>
  <c r="I24" i="1"/>
  <c r="I21" i="1"/>
  <c r="I11" i="1"/>
  <c r="I10" i="1"/>
  <c r="I20" i="1"/>
  <c r="I19" i="1"/>
  <c r="I9" i="1"/>
  <c r="I18" i="1"/>
  <c r="I8" i="1"/>
  <c r="I17" i="1"/>
  <c r="I16" i="1"/>
  <c r="I15" i="1"/>
  <c r="I14" i="1"/>
  <c r="I7" i="1"/>
  <c r="I6" i="1"/>
  <c r="I5" i="1"/>
  <c r="I4" i="1"/>
  <c r="E46" i="2"/>
  <c r="E40" i="2"/>
  <c r="E36" i="2"/>
  <c r="E30" i="2"/>
  <c r="E24" i="2"/>
  <c r="E20" i="2"/>
  <c r="E14" i="2"/>
  <c r="E10" i="2"/>
  <c r="E31" i="2"/>
  <c r="E37" i="2"/>
  <c r="E45" i="2"/>
  <c r="E39" i="2"/>
  <c r="E33" i="2"/>
  <c r="E29" i="2"/>
  <c r="E23" i="2"/>
  <c r="E19" i="2"/>
  <c r="E13" i="2"/>
  <c r="E9" i="2"/>
  <c r="E11" i="2"/>
  <c r="E27" i="2"/>
  <c r="E42" i="2"/>
  <c r="E38" i="2"/>
  <c r="E32" i="2"/>
  <c r="E28" i="2"/>
  <c r="E22" i="2"/>
  <c r="E18" i="2"/>
  <c r="E12" i="2"/>
  <c r="E15" i="2"/>
  <c r="E21" i="2"/>
  <c r="E41" i="2"/>
  <c r="J37" i="3"/>
  <c r="J33" i="3"/>
  <c r="J32" i="3"/>
  <c r="J36" i="3"/>
  <c r="J35" i="3"/>
  <c r="J31" i="3"/>
  <c r="J34" i="3"/>
  <c r="J19" i="3"/>
  <c r="J16" i="3"/>
  <c r="J15" i="3"/>
  <c r="J18" i="3"/>
  <c r="J14" i="3"/>
  <c r="J13" i="3"/>
  <c r="J17" i="3"/>
  <c r="J28" i="3"/>
  <c r="J25" i="3"/>
  <c r="J7" i="3"/>
  <c r="J24" i="3"/>
  <c r="J10" i="3"/>
  <c r="J6" i="3"/>
  <c r="J41" i="3"/>
  <c r="J27" i="3"/>
  <c r="J23" i="3"/>
  <c r="J9" i="3"/>
  <c r="J5" i="3"/>
  <c r="J40" i="3"/>
  <c r="J26" i="3"/>
  <c r="J22" i="3"/>
  <c r="J8" i="3"/>
  <c r="J4" i="3"/>
  <c r="J31" i="1"/>
  <c r="J30" i="1"/>
  <c r="J26" i="1"/>
  <c r="J25" i="1"/>
  <c r="J29" i="1"/>
  <c r="J24" i="1"/>
  <c r="J27" i="1"/>
  <c r="J28" i="1"/>
  <c r="J21" i="1"/>
  <c r="J20" i="1"/>
  <c r="J19" i="1"/>
  <c r="J14" i="1"/>
  <c r="J18" i="1"/>
  <c r="J17" i="1"/>
  <c r="J15" i="1"/>
  <c r="J16" i="1"/>
  <c r="J7" i="1"/>
  <c r="J9" i="1"/>
  <c r="J11" i="1"/>
  <c r="J10" i="1"/>
  <c r="J8" i="1"/>
  <c r="J5" i="1"/>
  <c r="J6" i="1"/>
  <c r="J4" i="1"/>
</calcChain>
</file>

<file path=xl/sharedStrings.xml><?xml version="1.0" encoding="utf-8"?>
<sst xmlns="http://schemas.openxmlformats.org/spreadsheetml/2006/main" count="329" uniqueCount="54">
  <si>
    <t>Sample Values</t>
  </si>
  <si>
    <t>Sample Formulas</t>
  </si>
  <si>
    <t>Formula Text</t>
  </si>
  <si>
    <t>Comments / Notes</t>
  </si>
  <si>
    <t xml:space="preserve"> </t>
  </si>
  <si>
    <t>col #1</t>
  </si>
  <si>
    <t>Lookup Tables</t>
  </si>
  <si>
    <t>Unsorted</t>
  </si>
  <si>
    <t>Sorted</t>
  </si>
  <si>
    <t>Key</t>
  </si>
  <si>
    <t>Value</t>
  </si>
  <si>
    <t>A</t>
  </si>
  <si>
    <t>J</t>
  </si>
  <si>
    <t>C</t>
  </si>
  <si>
    <t>B</t>
  </si>
  <si>
    <t>I</t>
  </si>
  <si>
    <t>H</t>
  </si>
  <si>
    <t>E</t>
  </si>
  <si>
    <t>G</t>
  </si>
  <si>
    <t>D</t>
  </si>
  <si>
    <t>F</t>
  </si>
  <si>
    <t>Number</t>
  </si>
  <si>
    <t>N</t>
  </si>
  <si>
    <t>P</t>
  </si>
  <si>
    <t>T</t>
  </si>
  <si>
    <t>Q</t>
  </si>
  <si>
    <t>S</t>
  </si>
  <si>
    <t>R</t>
  </si>
  <si>
    <t>O</t>
  </si>
  <si>
    <t>V</t>
  </si>
  <si>
    <t>U</t>
  </si>
  <si>
    <t>Text String</t>
  </si>
  <si>
    <t>Logical</t>
  </si>
  <si>
    <t>Error</t>
  </si>
  <si>
    <t>LOOKUP</t>
  </si>
  <si>
    <t>Lookup_value &lt; first entry</t>
  </si>
  <si>
    <t>Matches on entry after 6, unreliable on unsorted data</t>
  </si>
  <si>
    <t>Lookups on Unsorted Data</t>
  </si>
  <si>
    <t>Matches on entry after 10, 1000 &gt; 10, but 1000 &lt; Alpha</t>
  </si>
  <si>
    <t>Matches wrong entry, data unsorted</t>
  </si>
  <si>
    <t>Z</t>
  </si>
  <si>
    <t>Matches largest string Z &lt; TRUE</t>
  </si>
  <si>
    <t>Matches last string, not largest - unsorted data unreliable</t>
  </si>
  <si>
    <t>Propagates errors</t>
  </si>
  <si>
    <t>Lookups on Nested Arrays</t>
  </si>
  <si>
    <t>Matches on largest entry</t>
  </si>
  <si>
    <t>Lookups on Nested Arrays - nested array wider than tall, so searches top row of array, results from bottom row</t>
  </si>
  <si>
    <t>lookup_value</t>
  </si>
  <si>
    <t>Lookups on Sorted Data</t>
  </si>
  <si>
    <t>Lookups on Unsorted Data - Threshold Match</t>
  </si>
  <si>
    <t>Lookups on Unsorted Data - Exact Match</t>
  </si>
  <si>
    <t>Lookups on Sorted Data - Threshold Match</t>
  </si>
  <si>
    <t>Lookup_value not found</t>
  </si>
  <si>
    <t>Lookups on Sorted Data - Exact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</si>
</sst>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12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1" fillId="0" borderId="0" xfId="52" applyNumberFormat="1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quotePrefix="1" applyNumberFormat="1"/>
    <xf numFmtId="49" fontId="17" fillId="33" borderId="0" xfId="54">
      <alignment horizontal="left" vertical="center" indent="1"/>
    </xf>
    <xf numFmtId="0" fontId="18" fillId="34" borderId="8" xfId="55" applyAlignment="1">
      <alignment horizontal="center" vertical="center" wrapText="1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K31"/>
  <sheetViews>
    <sheetView tabSelected="1" workbookViewId="0">
      <selection activeCell="F13" sqref="F13"/>
    </sheetView>
  </sheetViews>
  <sheetFormatPr defaultColWidth="25.59765625" defaultRowHeight="14.25" x14ac:dyDescent="0.45"/>
  <cols>
    <col min="1" max="4" width="8.59765625" customWidth="1"/>
    <col min="5" max="5" width="2.59765625" customWidth="1"/>
    <col min="6" max="6" width="25.59765625" style="2"/>
    <col min="7" max="7" width="15.59765625" customWidth="1"/>
    <col min="8" max="8" width="2.59765625" customWidth="1"/>
    <col min="9" max="9" width="15.59765625" style="4" customWidth="1"/>
    <col min="10" max="10" width="40.59765625" customWidth="1"/>
    <col min="11" max="11" width="40.59765625" style="3" customWidth="1"/>
  </cols>
  <sheetData>
    <row r="1" spans="1:11" x14ac:dyDescent="0.45">
      <c r="A1" s="1" t="s">
        <v>6</v>
      </c>
      <c r="B1" s="1"/>
      <c r="C1" s="1"/>
      <c r="D1" s="1"/>
      <c r="F1" s="1" t="s">
        <v>0</v>
      </c>
      <c r="G1" s="1"/>
      <c r="I1" s="1" t="s">
        <v>1</v>
      </c>
      <c r="J1" s="1" t="s">
        <v>4</v>
      </c>
      <c r="K1" s="1" t="s">
        <v>4</v>
      </c>
    </row>
    <row r="2" spans="1:11" x14ac:dyDescent="0.45">
      <c r="A2" s="1" t="s">
        <v>7</v>
      </c>
      <c r="B2" s="1"/>
      <c r="C2" s="1" t="s">
        <v>8</v>
      </c>
      <c r="D2" s="1"/>
      <c r="F2" s="1"/>
      <c r="G2" s="1" t="s">
        <v>47</v>
      </c>
      <c r="I2" s="1" t="s">
        <v>34</v>
      </c>
      <c r="J2" s="1" t="s">
        <v>2</v>
      </c>
      <c r="K2" s="1" t="s">
        <v>3</v>
      </c>
    </row>
    <row r="3" spans="1:11" x14ac:dyDescent="0.45">
      <c r="A3" s="1" t="s">
        <v>9</v>
      </c>
      <c r="B3" s="1" t="s">
        <v>10</v>
      </c>
      <c r="C3" s="1" t="s">
        <v>9</v>
      </c>
      <c r="D3" s="1" t="s">
        <v>10</v>
      </c>
      <c r="F3" s="10" t="s">
        <v>37</v>
      </c>
      <c r="G3" s="10"/>
      <c r="H3" s="10"/>
      <c r="I3" s="10"/>
      <c r="J3" s="10"/>
      <c r="K3" s="10"/>
    </row>
    <row r="4" spans="1:11" x14ac:dyDescent="0.45">
      <c r="A4" s="7">
        <v>1</v>
      </c>
      <c r="B4" s="7" t="s">
        <v>11</v>
      </c>
      <c r="C4" s="7">
        <v>1</v>
      </c>
      <c r="D4" s="7" t="s">
        <v>11</v>
      </c>
      <c r="F4" s="2" t="s">
        <v>21</v>
      </c>
      <c r="G4" s="8">
        <v>1</v>
      </c>
      <c r="I4" s="6" t="str">
        <f>LOOKUP(G4,A4:A23,B4:B23)</f>
        <v>A</v>
      </c>
      <c r="J4" s="5" t="str">
        <f ca="1">ADDRESS(ROW(),COLUMN()-1,4)&amp;": "&amp;_xlfn.FORMULATEXT(I4)</f>
        <v>I4: =LOOKUP(G4,A4:A23,B4:B23)</v>
      </c>
    </row>
    <row r="5" spans="1:11" x14ac:dyDescent="0.45">
      <c r="A5" s="7">
        <v>10</v>
      </c>
      <c r="B5" s="7" t="s">
        <v>12</v>
      </c>
      <c r="C5" s="7">
        <v>2</v>
      </c>
      <c r="D5" s="7" t="s">
        <v>14</v>
      </c>
      <c r="F5" s="2" t="s">
        <v>21</v>
      </c>
      <c r="G5" s="8">
        <v>-1</v>
      </c>
      <c r="I5" s="6" t="e">
        <f>LOOKUP(G5,A4:A23,B4:B23)</f>
        <v>#N/A</v>
      </c>
      <c r="J5" s="5" t="str">
        <f ca="1">ADDRESS(ROW(),COLUMN()-1,4)&amp;": "&amp;_xlfn.FORMULATEXT(I5)</f>
        <v>I5: =LOOKUP(G5,A4:A23,B4:B23)</v>
      </c>
      <c r="K5" s="3" t="s">
        <v>35</v>
      </c>
    </row>
    <row r="6" spans="1:11" x14ac:dyDescent="0.45">
      <c r="A6" s="7">
        <v>3</v>
      </c>
      <c r="B6" s="7" t="s">
        <v>13</v>
      </c>
      <c r="C6" s="7">
        <v>3</v>
      </c>
      <c r="D6" s="7" t="s">
        <v>13</v>
      </c>
      <c r="F6" s="2" t="s">
        <v>21</v>
      </c>
      <c r="G6" s="8">
        <v>1000</v>
      </c>
      <c r="I6" s="6" t="str">
        <f>LOOKUP(G6,A4:A23,B4:B23)</f>
        <v>F</v>
      </c>
      <c r="J6" s="5" t="str">
        <f ca="1">ADDRESS(ROW(),COLUMN()-1,4)&amp;": "&amp;_xlfn.FORMULATEXT(I6)</f>
        <v>I6: =LOOKUP(G6,A4:A23,B4:B23)</v>
      </c>
      <c r="K6" s="3" t="s">
        <v>36</v>
      </c>
    </row>
    <row r="7" spans="1:11" x14ac:dyDescent="0.45">
      <c r="A7" s="7">
        <v>2</v>
      </c>
      <c r="B7" s="7" t="s">
        <v>14</v>
      </c>
      <c r="C7" s="7">
        <v>4</v>
      </c>
      <c r="D7" s="7" t="s">
        <v>19</v>
      </c>
      <c r="F7" s="2" t="s">
        <v>32</v>
      </c>
      <c r="G7" s="8" t="b">
        <v>1</v>
      </c>
      <c r="I7" s="6">
        <f>LOOKUP(G7,A4:A23,B4:B23)</f>
        <v>23</v>
      </c>
      <c r="J7" s="5" t="str">
        <f t="shared" ref="J7:J11" ca="1" si="0">ADDRESS(ROW(),COLUMN()-1,4)&amp;": "&amp;_xlfn.FORMULATEXT(I7)</f>
        <v>I7: =LOOKUP(G7,A4:A23,B4:B23)</v>
      </c>
    </row>
    <row r="8" spans="1:11" x14ac:dyDescent="0.45">
      <c r="A8" s="7">
        <v>9</v>
      </c>
      <c r="B8" s="7" t="s">
        <v>15</v>
      </c>
      <c r="C8" s="7">
        <v>5</v>
      </c>
      <c r="D8" s="7" t="s">
        <v>17</v>
      </c>
      <c r="F8" s="2" t="s">
        <v>31</v>
      </c>
      <c r="G8" s="9" t="s">
        <v>26</v>
      </c>
      <c r="I8" s="6">
        <f>LOOKUP(G8,A4:A23,B4:B23)</f>
        <v>15</v>
      </c>
      <c r="J8" s="5" t="str">
        <f t="shared" ca="1" si="0"/>
        <v>I8: =LOOKUP(G8,A4:A23,B4:B23)</v>
      </c>
      <c r="K8" s="3" t="s">
        <v>39</v>
      </c>
    </row>
    <row r="9" spans="1:11" x14ac:dyDescent="0.45">
      <c r="A9" s="7">
        <v>8</v>
      </c>
      <c r="B9" s="7" t="s">
        <v>16</v>
      </c>
      <c r="C9" s="7">
        <v>6</v>
      </c>
      <c r="D9" s="7" t="s">
        <v>20</v>
      </c>
      <c r="F9" s="2" t="s">
        <v>31</v>
      </c>
      <c r="G9" s="8" t="s">
        <v>40</v>
      </c>
      <c r="I9" s="6">
        <f>LOOKUP(G9,A4:A23,B4:B23)</f>
        <v>21</v>
      </c>
      <c r="J9" s="5" t="str">
        <f t="shared" ca="1" si="0"/>
        <v>I9: =LOOKUP(G9,A4:A23,B4:B23)</v>
      </c>
      <c r="K9" s="3" t="s">
        <v>42</v>
      </c>
    </row>
    <row r="10" spans="1:11" x14ac:dyDescent="0.45">
      <c r="A10" s="7">
        <v>5</v>
      </c>
      <c r="B10" s="7" t="s">
        <v>17</v>
      </c>
      <c r="C10" s="7">
        <v>7</v>
      </c>
      <c r="D10" s="7" t="s">
        <v>18</v>
      </c>
      <c r="F10" s="2" t="s">
        <v>33</v>
      </c>
      <c r="G10" s="8" t="e">
        <v>#VALUE!</v>
      </c>
      <c r="I10" s="6" t="e">
        <f>LOOKUP(G10,A4:A23,B4:B23)</f>
        <v>#VALUE!</v>
      </c>
      <c r="J10" s="5" t="str">
        <f t="shared" ca="1" si="0"/>
        <v>I10: =LOOKUP(G10,A4:A23,B4:B23)</v>
      </c>
      <c r="K10" s="3" t="s">
        <v>43</v>
      </c>
    </row>
    <row r="11" spans="1:11" x14ac:dyDescent="0.45">
      <c r="A11" s="7">
        <v>7</v>
      </c>
      <c r="B11" s="7" t="s">
        <v>18</v>
      </c>
      <c r="C11" s="7">
        <v>8</v>
      </c>
      <c r="D11" s="7" t="s">
        <v>16</v>
      </c>
      <c r="F11" s="2" t="s">
        <v>33</v>
      </c>
      <c r="G11" s="8" t="e">
        <v>#NULL!</v>
      </c>
      <c r="I11" s="6" t="e">
        <f>LOOKUP(G11,A4:A23,B4:B23)</f>
        <v>#NULL!</v>
      </c>
      <c r="J11" s="5" t="str">
        <f t="shared" ca="1" si="0"/>
        <v>I11: =LOOKUP(G11,A4:A23,B4:B23)</v>
      </c>
      <c r="K11" s="3" t="s">
        <v>43</v>
      </c>
    </row>
    <row r="12" spans="1:11" x14ac:dyDescent="0.45">
      <c r="A12" s="7">
        <v>4</v>
      </c>
      <c r="B12" s="7" t="s">
        <v>19</v>
      </c>
      <c r="C12" s="7">
        <v>9</v>
      </c>
      <c r="D12" s="7" t="s">
        <v>15</v>
      </c>
      <c r="F12"/>
      <c r="I12"/>
      <c r="K12"/>
    </row>
    <row r="13" spans="1:11" x14ac:dyDescent="0.45">
      <c r="A13" s="7">
        <v>6</v>
      </c>
      <c r="B13" s="7" t="s">
        <v>20</v>
      </c>
      <c r="C13" s="7">
        <v>10</v>
      </c>
      <c r="D13" s="7" t="s">
        <v>12</v>
      </c>
      <c r="F13" s="10" t="s">
        <v>48</v>
      </c>
      <c r="G13" s="10"/>
      <c r="H13" s="10"/>
      <c r="I13" s="10"/>
      <c r="J13" s="10"/>
      <c r="K13" s="10"/>
    </row>
    <row r="14" spans="1:11" x14ac:dyDescent="0.45">
      <c r="A14" s="7" t="s">
        <v>22</v>
      </c>
      <c r="B14" s="7">
        <v>14</v>
      </c>
      <c r="C14" s="7" t="s">
        <v>22</v>
      </c>
      <c r="D14" s="7">
        <v>14</v>
      </c>
      <c r="F14" s="2" t="s">
        <v>21</v>
      </c>
      <c r="G14" s="8">
        <v>1</v>
      </c>
      <c r="I14" s="6" t="str">
        <f>LOOKUP(G14,C4:C23,D4:D23)</f>
        <v>A</v>
      </c>
      <c r="J14" s="5" t="str">
        <f ca="1">ADDRESS(ROW(),COLUMN()-1,4)&amp;": "&amp;_xlfn.FORMULATEXT(I14)</f>
        <v>I14: =LOOKUP(G14,C4:C23,D4:D23)</v>
      </c>
    </row>
    <row r="15" spans="1:11" x14ac:dyDescent="0.45">
      <c r="A15" s="7" t="s">
        <v>23</v>
      </c>
      <c r="B15" s="7">
        <v>16</v>
      </c>
      <c r="C15" s="7" t="s">
        <v>28</v>
      </c>
      <c r="D15" s="7">
        <v>15</v>
      </c>
      <c r="F15" s="2" t="s">
        <v>21</v>
      </c>
      <c r="G15" s="8">
        <v>-1</v>
      </c>
      <c r="I15" s="6" t="e">
        <f>LOOKUP(G15,C4:C23,D4:D23)</f>
        <v>#N/A</v>
      </c>
      <c r="J15" s="5" t="str">
        <f ca="1">ADDRESS(ROW(),COLUMN()-1,4)&amp;": "&amp;_xlfn.FORMULATEXT(I15)</f>
        <v>I15: =LOOKUP(G15,C4:C23,D4:D23)</v>
      </c>
      <c r="K15" s="3" t="s">
        <v>35</v>
      </c>
    </row>
    <row r="16" spans="1:11" x14ac:dyDescent="0.45">
      <c r="A16" s="7" t="s">
        <v>24</v>
      </c>
      <c r="B16" s="7">
        <v>20</v>
      </c>
      <c r="C16" s="7" t="s">
        <v>23</v>
      </c>
      <c r="D16" s="7">
        <v>16</v>
      </c>
      <c r="F16" s="2" t="s">
        <v>21</v>
      </c>
      <c r="G16" s="8">
        <v>1000</v>
      </c>
      <c r="I16" s="6" t="str">
        <f>LOOKUP(G16,C4:C23,D4:D23)</f>
        <v>J</v>
      </c>
      <c r="J16" s="5" t="str">
        <f ca="1">ADDRESS(ROW(),COLUMN()-1,4)&amp;": "&amp;_xlfn.FORMULATEXT(I16)</f>
        <v>I16: =LOOKUP(G16,C4:C23,D4:D23)</v>
      </c>
      <c r="K16" s="3" t="s">
        <v>38</v>
      </c>
    </row>
    <row r="17" spans="1:11" x14ac:dyDescent="0.45">
      <c r="A17" s="7" t="s">
        <v>25</v>
      </c>
      <c r="B17" s="7">
        <v>17</v>
      </c>
      <c r="C17" s="7" t="s">
        <v>25</v>
      </c>
      <c r="D17" s="7">
        <v>17</v>
      </c>
      <c r="F17" s="2" t="s">
        <v>32</v>
      </c>
      <c r="G17" s="8" t="b">
        <v>1</v>
      </c>
      <c r="I17" s="6">
        <f>LOOKUP(G17,C4:C23,D4:D23)</f>
        <v>23</v>
      </c>
      <c r="J17" s="5" t="str">
        <f t="shared" ref="J17:J21" ca="1" si="1">ADDRESS(ROW(),COLUMN()-1,4)&amp;": "&amp;_xlfn.FORMULATEXT(I17)</f>
        <v>I17: =LOOKUP(G17,C4:C23,D4:D23)</v>
      </c>
    </row>
    <row r="18" spans="1:11" x14ac:dyDescent="0.45">
      <c r="A18" s="7" t="s">
        <v>26</v>
      </c>
      <c r="B18" s="7">
        <v>19</v>
      </c>
      <c r="C18" s="7" t="s">
        <v>27</v>
      </c>
      <c r="D18" s="7">
        <v>18</v>
      </c>
      <c r="F18" s="2" t="s">
        <v>31</v>
      </c>
      <c r="G18" s="9" t="s">
        <v>26</v>
      </c>
      <c r="I18" s="6">
        <f>LOOKUP(G18,C4:C23,D4:D23)</f>
        <v>19</v>
      </c>
      <c r="J18" s="5" t="str">
        <f t="shared" ca="1" si="1"/>
        <v>I18: =LOOKUP(G18,C4:C23,D4:D23)</v>
      </c>
    </row>
    <row r="19" spans="1:11" x14ac:dyDescent="0.45">
      <c r="A19" s="7" t="s">
        <v>27</v>
      </c>
      <c r="B19" s="7">
        <v>18</v>
      </c>
      <c r="C19" s="7" t="s">
        <v>26</v>
      </c>
      <c r="D19" s="7">
        <v>19</v>
      </c>
      <c r="F19" s="2" t="s">
        <v>31</v>
      </c>
      <c r="G19" s="8" t="s">
        <v>40</v>
      </c>
      <c r="I19" s="6">
        <f>LOOKUP(G19,C4:C23,D4:D23)</f>
        <v>22</v>
      </c>
      <c r="J19" s="5" t="str">
        <f t="shared" ca="1" si="1"/>
        <v>I19: =LOOKUP(G19,C4:C23,D4:D23)</v>
      </c>
      <c r="K19" s="3" t="s">
        <v>41</v>
      </c>
    </row>
    <row r="20" spans="1:11" x14ac:dyDescent="0.45">
      <c r="A20" s="7" t="s">
        <v>28</v>
      </c>
      <c r="B20" s="7">
        <v>15</v>
      </c>
      <c r="C20" s="7" t="s">
        <v>24</v>
      </c>
      <c r="D20" s="7">
        <v>20</v>
      </c>
      <c r="F20" s="2" t="s">
        <v>33</v>
      </c>
      <c r="G20" s="8" t="e">
        <v>#VALUE!</v>
      </c>
      <c r="I20" s="6" t="e">
        <f>LOOKUP(G20,C4:C23,D4:D23)</f>
        <v>#VALUE!</v>
      </c>
      <c r="J20" s="5" t="str">
        <f t="shared" ca="1" si="1"/>
        <v>I20: =LOOKUP(G20,C4:C23,D4:D23)</v>
      </c>
      <c r="K20" s="3" t="s">
        <v>43</v>
      </c>
    </row>
    <row r="21" spans="1:11" x14ac:dyDescent="0.45">
      <c r="A21" s="7" t="b">
        <v>1</v>
      </c>
      <c r="B21" s="7">
        <v>23</v>
      </c>
      <c r="C21" s="7" t="s">
        <v>30</v>
      </c>
      <c r="D21" s="7">
        <v>21</v>
      </c>
      <c r="F21" s="2" t="s">
        <v>33</v>
      </c>
      <c r="G21" s="8" t="e">
        <v>#NULL!</v>
      </c>
      <c r="I21" s="6" t="e">
        <f>LOOKUP(G21,C4:C23,D4:D23)</f>
        <v>#NULL!</v>
      </c>
      <c r="J21" s="5" t="str">
        <f t="shared" ca="1" si="1"/>
        <v>I21: =LOOKUP(G21,C4:C23,D4:D23)</v>
      </c>
      <c r="K21" s="3" t="s">
        <v>43</v>
      </c>
    </row>
    <row r="22" spans="1:11" x14ac:dyDescent="0.45">
      <c r="A22" s="7" t="s">
        <v>29</v>
      </c>
      <c r="B22" s="7">
        <v>22</v>
      </c>
      <c r="C22" s="7" t="s">
        <v>29</v>
      </c>
      <c r="D22" s="7">
        <v>22</v>
      </c>
      <c r="F22"/>
      <c r="I22"/>
      <c r="K22"/>
    </row>
    <row r="23" spans="1:11" x14ac:dyDescent="0.45">
      <c r="A23" s="7" t="s">
        <v>30</v>
      </c>
      <c r="B23" s="7">
        <v>21</v>
      </c>
      <c r="C23" s="7" t="b">
        <v>1</v>
      </c>
      <c r="D23" s="7">
        <v>23</v>
      </c>
      <c r="F23" s="10" t="s">
        <v>46</v>
      </c>
      <c r="G23" s="10"/>
      <c r="H23" s="10"/>
      <c r="I23" s="10"/>
      <c r="J23" s="10"/>
      <c r="K23" s="10"/>
    </row>
    <row r="24" spans="1:11" x14ac:dyDescent="0.45">
      <c r="F24" s="2" t="s">
        <v>21</v>
      </c>
      <c r="G24" s="8">
        <v>1</v>
      </c>
      <c r="I24" s="6" t="str">
        <f>LOOKUP(G24,{1,2,3;"A","B","C"})</f>
        <v>A</v>
      </c>
      <c r="J24" s="5" t="str">
        <f ca="1">ADDRESS(ROW(),COLUMN()-1,4)&amp;": "&amp;_xlfn.FORMULATEXT(I24)</f>
        <v>I24: =LOOKUP(G24,{1,2,3;"A","B","C"})</v>
      </c>
    </row>
    <row r="25" spans="1:11" x14ac:dyDescent="0.45">
      <c r="F25" s="2" t="s">
        <v>21</v>
      </c>
      <c r="G25" s="8">
        <v>-1</v>
      </c>
      <c r="I25" s="6" t="e">
        <f>LOOKUP(G25,{1,2,3;"A","B","C"})</f>
        <v>#N/A</v>
      </c>
      <c r="J25" s="5" t="str">
        <f ca="1">ADDRESS(ROW(),COLUMN()-1,4)&amp;": "&amp;_xlfn.FORMULATEXT(I25)</f>
        <v>I25: =LOOKUP(G25,{1,2,3;"A","B","C"})</v>
      </c>
      <c r="K25" s="3" t="s">
        <v>35</v>
      </c>
    </row>
    <row r="26" spans="1:11" x14ac:dyDescent="0.45">
      <c r="F26" s="2" t="s">
        <v>21</v>
      </c>
      <c r="G26" s="8">
        <v>1000</v>
      </c>
      <c r="I26" s="6" t="str">
        <f>LOOKUP(G26,{1,2,3;"A","B","C"})</f>
        <v>C</v>
      </c>
      <c r="J26" s="5" t="str">
        <f ca="1">ADDRESS(ROW(),COLUMN()-1,4)&amp;": "&amp;_xlfn.FORMULATEXT(I26)</f>
        <v>I26: =LOOKUP(G26,{1,2,3;"A","B","C"})</v>
      </c>
      <c r="K26" s="3" t="s">
        <v>45</v>
      </c>
    </row>
    <row r="27" spans="1:11" x14ac:dyDescent="0.45">
      <c r="F27" s="2" t="s">
        <v>32</v>
      </c>
      <c r="G27" s="8" t="b">
        <v>1</v>
      </c>
      <c r="I27" s="6" t="e">
        <f>LOOKUP(G27,{1,2,3;"A","B","C"})</f>
        <v>#N/A</v>
      </c>
      <c r="J27" s="5" t="str">
        <f t="shared" ref="J27:J31" ca="1" si="2">ADDRESS(ROW(),COLUMN()-1,4)&amp;": "&amp;_xlfn.FORMULATEXT(I27)</f>
        <v>I27: =LOOKUP(G27,{1,2,3;"A","B","C"})</v>
      </c>
    </row>
    <row r="28" spans="1:11" x14ac:dyDescent="0.45">
      <c r="F28" s="2" t="s">
        <v>31</v>
      </c>
      <c r="G28" s="9" t="s">
        <v>26</v>
      </c>
      <c r="I28" s="6" t="str">
        <f>LOOKUP(G28,{1,2,3,"B";"A","B","C","X"})</f>
        <v>X</v>
      </c>
      <c r="J28" s="5" t="str">
        <f t="shared" ca="1" si="2"/>
        <v>I28: =LOOKUP(G28,{1,2,3,"B";"A","B","C","X"})</v>
      </c>
    </row>
    <row r="29" spans="1:11" x14ac:dyDescent="0.45">
      <c r="F29" s="2" t="s">
        <v>31</v>
      </c>
      <c r="G29" s="8" t="s">
        <v>40</v>
      </c>
      <c r="I29" s="6" t="str">
        <f>LOOKUP(G29,{1,2,3,"B";"A","B","C","X"})</f>
        <v>X</v>
      </c>
      <c r="J29" s="5" t="str">
        <f t="shared" ca="1" si="2"/>
        <v>I29: =LOOKUP(G29,{1,2,3,"B";"A","B","C","X"})</v>
      </c>
      <c r="K29" s="3" t="s">
        <v>41</v>
      </c>
    </row>
    <row r="30" spans="1:11" x14ac:dyDescent="0.45">
      <c r="F30" s="2" t="s">
        <v>33</v>
      </c>
      <c r="G30" s="8" t="e">
        <v>#VALUE!</v>
      </c>
      <c r="I30" s="6" t="e">
        <f>LOOKUP(G30,{1,2,3,"B";"A","B","C","X"})</f>
        <v>#VALUE!</v>
      </c>
      <c r="J30" s="5" t="str">
        <f t="shared" ca="1" si="2"/>
        <v>I30: =LOOKUP(G30,{1,2,3,"B";"A","B","C","X"})</v>
      </c>
      <c r="K30" s="3" t="s">
        <v>43</v>
      </c>
    </row>
    <row r="31" spans="1:11" x14ac:dyDescent="0.45">
      <c r="F31" s="2" t="s">
        <v>33</v>
      </c>
      <c r="G31" s="8" t="e">
        <v>#NULL!</v>
      </c>
      <c r="I31" s="6" t="e">
        <f>LOOKUP(G31,{1,2,3,"B";"A","B","C","X"})</f>
        <v>#NULL!</v>
      </c>
      <c r="J31" s="5" t="str">
        <f t="shared" ca="1" si="2"/>
        <v>I31: =LOOKUP(G31,{1,2,3,"B";"A","B","C","X"})</v>
      </c>
      <c r="K31" s="3" t="s">
        <v>43</v>
      </c>
    </row>
  </sheetData>
  <sortState xmlns:xlrd2="http://schemas.microsoft.com/office/spreadsheetml/2017/richdata2" ref="C5:D23">
    <sortCondition ref="C5:C23"/>
  </sortState>
  <phoneticPr fontId="2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5766A-5BF0-4C0B-BAFA-69E96338FA1A}">
  <sheetPr>
    <tabColor rgb="FF284DA0"/>
  </sheetPr>
  <dimension ref="A1:V46"/>
  <sheetViews>
    <sheetView topLeftCell="A32" workbookViewId="0">
      <selection activeCell="D46" sqref="D46"/>
    </sheetView>
  </sheetViews>
  <sheetFormatPr defaultColWidth="25.59765625" defaultRowHeight="14.25" x14ac:dyDescent="0.45"/>
  <cols>
    <col min="1" max="1" width="25.59765625" style="2"/>
    <col min="2" max="2" width="15.59765625" customWidth="1"/>
    <col min="3" max="3" width="2.59765625" customWidth="1"/>
    <col min="4" max="4" width="15.59765625" style="4" customWidth="1"/>
    <col min="5" max="5" width="40.59765625" customWidth="1"/>
    <col min="6" max="6" width="40.59765625" style="3" customWidth="1"/>
  </cols>
  <sheetData>
    <row r="1" spans="1:22" x14ac:dyDescent="0.45">
      <c r="A1" s="11" t="s">
        <v>7</v>
      </c>
      <c r="B1" s="1" t="s">
        <v>9</v>
      </c>
      <c r="C1" s="7">
        <v>1</v>
      </c>
      <c r="D1" s="7">
        <v>10</v>
      </c>
      <c r="E1" s="7">
        <v>3</v>
      </c>
      <c r="F1" s="7">
        <v>2</v>
      </c>
      <c r="G1" s="7">
        <v>9</v>
      </c>
      <c r="H1" s="7">
        <v>8</v>
      </c>
      <c r="I1" s="7">
        <v>5</v>
      </c>
      <c r="J1" s="7">
        <v>7</v>
      </c>
      <c r="K1" s="7">
        <v>4</v>
      </c>
      <c r="L1" s="7">
        <v>6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b">
        <v>1</v>
      </c>
      <c r="U1" s="7" t="s">
        <v>29</v>
      </c>
      <c r="V1" s="7" t="s">
        <v>30</v>
      </c>
    </row>
    <row r="2" spans="1:22" x14ac:dyDescent="0.45">
      <c r="A2" s="11"/>
      <c r="B2" s="1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7" t="s">
        <v>18</v>
      </c>
      <c r="K2" s="7" t="s">
        <v>19</v>
      </c>
      <c r="L2" s="7" t="s">
        <v>20</v>
      </c>
      <c r="M2" s="7">
        <v>14</v>
      </c>
      <c r="N2" s="7">
        <v>16</v>
      </c>
      <c r="O2" s="7">
        <v>20</v>
      </c>
      <c r="P2" s="7">
        <v>17</v>
      </c>
      <c r="Q2" s="7">
        <v>19</v>
      </c>
      <c r="R2" s="7">
        <v>18</v>
      </c>
      <c r="S2" s="7">
        <v>15</v>
      </c>
      <c r="T2" s="7">
        <v>23</v>
      </c>
      <c r="U2" s="7">
        <v>22</v>
      </c>
      <c r="V2" s="7">
        <v>21</v>
      </c>
    </row>
    <row r="3" spans="1:22" x14ac:dyDescent="0.45">
      <c r="A3" s="11" t="s">
        <v>8</v>
      </c>
      <c r="B3" s="1" t="s">
        <v>9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 t="s">
        <v>22</v>
      </c>
      <c r="N3" s="7" t="s">
        <v>28</v>
      </c>
      <c r="O3" s="7" t="s">
        <v>23</v>
      </c>
      <c r="P3" s="7" t="s">
        <v>25</v>
      </c>
      <c r="Q3" s="7" t="s">
        <v>27</v>
      </c>
      <c r="R3" s="7" t="s">
        <v>26</v>
      </c>
      <c r="S3" s="7" t="s">
        <v>24</v>
      </c>
      <c r="T3" s="7" t="s">
        <v>30</v>
      </c>
      <c r="U3" s="7" t="s">
        <v>29</v>
      </c>
      <c r="V3" s="7" t="b">
        <v>1</v>
      </c>
    </row>
    <row r="4" spans="1:22" x14ac:dyDescent="0.45">
      <c r="A4" s="11"/>
      <c r="B4" s="1" t="s">
        <v>10</v>
      </c>
      <c r="C4" s="7" t="s">
        <v>11</v>
      </c>
      <c r="D4" s="7" t="s">
        <v>14</v>
      </c>
      <c r="E4" s="7" t="s">
        <v>13</v>
      </c>
      <c r="F4" s="7" t="s">
        <v>19</v>
      </c>
      <c r="G4" s="7" t="s">
        <v>17</v>
      </c>
      <c r="H4" s="7" t="s">
        <v>20</v>
      </c>
      <c r="I4" s="7" t="s">
        <v>18</v>
      </c>
      <c r="J4" s="7" t="s">
        <v>16</v>
      </c>
      <c r="K4" s="7" t="s">
        <v>15</v>
      </c>
      <c r="L4" s="7" t="s">
        <v>12</v>
      </c>
      <c r="M4" s="7">
        <v>14</v>
      </c>
      <c r="N4" s="7">
        <v>15</v>
      </c>
      <c r="O4" s="7">
        <v>16</v>
      </c>
      <c r="P4" s="7">
        <v>17</v>
      </c>
      <c r="Q4" s="7">
        <v>18</v>
      </c>
      <c r="R4" s="7">
        <v>19</v>
      </c>
      <c r="S4" s="7">
        <v>20</v>
      </c>
      <c r="T4" s="7">
        <v>21</v>
      </c>
      <c r="U4" s="7">
        <v>22</v>
      </c>
      <c r="V4" s="7">
        <v>23</v>
      </c>
    </row>
    <row r="6" spans="1:22" x14ac:dyDescent="0.45">
      <c r="A6" s="1" t="s">
        <v>0</v>
      </c>
      <c r="B6" s="1"/>
      <c r="D6" s="1" t="s">
        <v>1</v>
      </c>
      <c r="E6" s="1" t="s">
        <v>4</v>
      </c>
      <c r="F6" s="1" t="s">
        <v>4</v>
      </c>
    </row>
    <row r="7" spans="1:22" x14ac:dyDescent="0.45">
      <c r="A7" s="1"/>
      <c r="B7" s="1" t="s">
        <v>5</v>
      </c>
      <c r="D7" s="1" t="s">
        <v>34</v>
      </c>
      <c r="E7" s="1" t="s">
        <v>2</v>
      </c>
      <c r="F7" s="1" t="s">
        <v>3</v>
      </c>
    </row>
    <row r="8" spans="1:22" x14ac:dyDescent="0.45">
      <c r="A8" s="10" t="s">
        <v>49</v>
      </c>
      <c r="B8" s="10"/>
      <c r="C8" s="10"/>
      <c r="D8" s="10"/>
      <c r="E8" s="10"/>
      <c r="F8" s="10"/>
    </row>
    <row r="9" spans="1:22" x14ac:dyDescent="0.45">
      <c r="A9" s="2" t="s">
        <v>21</v>
      </c>
      <c r="B9" s="8">
        <v>1</v>
      </c>
      <c r="D9" s="6" t="str">
        <f>HLOOKUP(B9,C1:V2,2,TRUE)</f>
        <v>A</v>
      </c>
      <c r="E9" s="5" t="str">
        <f ca="1">ADDRESS(ROW(),COLUMN()-1,4)&amp;": "&amp;_xlfn.FORMULATEXT(D9)</f>
        <v>D9: =HLOOKUP(B9,C1:V2,2,TRUE)</v>
      </c>
    </row>
    <row r="10" spans="1:22" x14ac:dyDescent="0.45">
      <c r="A10" s="2" t="s">
        <v>21</v>
      </c>
      <c r="B10" s="8">
        <v>-1</v>
      </c>
      <c r="D10" s="6" t="e">
        <f>HLOOKUP(B10,C1:V2,2,TRUE)</f>
        <v>#N/A</v>
      </c>
      <c r="E10" s="5" t="str">
        <f ca="1">ADDRESS(ROW(),COLUMN()-1,4)&amp;": "&amp;_xlfn.FORMULATEXT(D10)</f>
        <v>D10: =HLOOKUP(B10,C1:V2,2,TRUE)</v>
      </c>
      <c r="F10" s="3" t="s">
        <v>35</v>
      </c>
    </row>
    <row r="11" spans="1:22" x14ac:dyDescent="0.45">
      <c r="A11" s="2" t="s">
        <v>21</v>
      </c>
      <c r="B11" s="8">
        <v>1000</v>
      </c>
      <c r="D11" s="6" t="str">
        <f>HLOOKUP(B11,C1:V2,2,TRUE)</f>
        <v>F</v>
      </c>
      <c r="E11" s="5" t="str">
        <f ca="1">ADDRESS(ROW(),COLUMN()-1,4)&amp;": "&amp;_xlfn.FORMULATEXT(D11)</f>
        <v>D11: =HLOOKUP(B11,C1:V2,2,TRUE)</v>
      </c>
      <c r="F11" s="3" t="s">
        <v>36</v>
      </c>
    </row>
    <row r="12" spans="1:22" x14ac:dyDescent="0.45">
      <c r="A12" s="2" t="s">
        <v>32</v>
      </c>
      <c r="B12" s="8" t="b">
        <v>1</v>
      </c>
      <c r="D12" s="6">
        <f>HLOOKUP(B12,C1:V2,2,TRUE)</f>
        <v>23</v>
      </c>
      <c r="E12" s="5" t="str">
        <f t="shared" ref="E12:E15" ca="1" si="0">ADDRESS(ROW(),COLUMN()-1,4)&amp;": "&amp;_xlfn.FORMULATEXT(D12)</f>
        <v>D12: =HLOOKUP(B12,C1:V2,2,TRUE)</v>
      </c>
    </row>
    <row r="13" spans="1:22" x14ac:dyDescent="0.45">
      <c r="A13" s="2" t="s">
        <v>31</v>
      </c>
      <c r="B13" s="9" t="s">
        <v>26</v>
      </c>
      <c r="D13" s="6">
        <f>HLOOKUP(B13,C1:V2,2,TRUE)</f>
        <v>15</v>
      </c>
      <c r="E13" s="5" t="str">
        <f t="shared" ca="1" si="0"/>
        <v>D13: =HLOOKUP(B13,C1:V2,2,TRUE)</v>
      </c>
      <c r="F13" s="3" t="s">
        <v>39</v>
      </c>
    </row>
    <row r="14" spans="1:22" x14ac:dyDescent="0.45">
      <c r="A14" s="2" t="s">
        <v>31</v>
      </c>
      <c r="B14" s="8" t="s">
        <v>40</v>
      </c>
      <c r="D14" s="6">
        <f>HLOOKUP(B14,C1:V2,2,TRUE)</f>
        <v>21</v>
      </c>
      <c r="E14" s="5" t="str">
        <f t="shared" ca="1" si="0"/>
        <v>D14: =HLOOKUP(B14,C1:V2,2,TRUE)</v>
      </c>
      <c r="F14" s="3" t="s">
        <v>42</v>
      </c>
    </row>
    <row r="15" spans="1:22" x14ac:dyDescent="0.45">
      <c r="A15" s="2" t="s">
        <v>33</v>
      </c>
      <c r="B15" s="8" t="e">
        <v>#NULL!</v>
      </c>
      <c r="D15" s="6" t="e">
        <f>HLOOKUP(B15,C1:V2,2,TRUE)</f>
        <v>#NULL!</v>
      </c>
      <c r="E15" s="5" t="str">
        <f t="shared" ca="1" si="0"/>
        <v>D15: =HLOOKUP(B15,C1:V2,2,TRUE)</v>
      </c>
      <c r="F15" s="3" t="s">
        <v>43</v>
      </c>
    </row>
    <row r="16" spans="1:22" x14ac:dyDescent="0.45">
      <c r="A16"/>
      <c r="D16"/>
      <c r="F16"/>
    </row>
    <row r="17" spans="1:6" x14ac:dyDescent="0.45">
      <c r="A17" s="10" t="s">
        <v>50</v>
      </c>
      <c r="B17" s="10"/>
      <c r="C17" s="10"/>
      <c r="D17" s="10"/>
      <c r="E17" s="10"/>
      <c r="F17" s="10"/>
    </row>
    <row r="18" spans="1:6" x14ac:dyDescent="0.45">
      <c r="A18" s="2" t="s">
        <v>21</v>
      </c>
      <c r="B18" s="8">
        <v>1</v>
      </c>
      <c r="D18" s="6" t="str">
        <f>HLOOKUP(B18,C1:V2,2,FALSE)</f>
        <v>A</v>
      </c>
      <c r="E18" s="5" t="str">
        <f ca="1">ADDRESS(ROW(),COLUMN()-1,4)&amp;": "&amp;_xlfn.FORMULATEXT(D18)</f>
        <v>D18: =HLOOKUP(B18,C1:V2,2,FALSE)</v>
      </c>
    </row>
    <row r="19" spans="1:6" x14ac:dyDescent="0.45">
      <c r="A19" s="2" t="s">
        <v>21</v>
      </c>
      <c r="B19" s="8">
        <v>-1</v>
      </c>
      <c r="D19" s="6" t="e">
        <f>HLOOKUP(B19,C1:V2,2,FALSE)</f>
        <v>#N/A</v>
      </c>
      <c r="E19" s="5" t="str">
        <f ca="1">ADDRESS(ROW(),COLUMN()-1,4)&amp;": "&amp;_xlfn.FORMULATEXT(D19)</f>
        <v>D19: =HLOOKUP(B19,C1:V2,2,FALSE)</v>
      </c>
      <c r="F19" s="3" t="s">
        <v>52</v>
      </c>
    </row>
    <row r="20" spans="1:6" x14ac:dyDescent="0.45">
      <c r="A20" s="2" t="s">
        <v>21</v>
      </c>
      <c r="B20" s="8">
        <v>1000</v>
      </c>
      <c r="D20" s="6" t="e">
        <f>HLOOKUP(B20,C1:V2,2,FALSE)</f>
        <v>#N/A</v>
      </c>
      <c r="E20" s="5" t="str">
        <f ca="1">ADDRESS(ROW(),COLUMN()-1,4)&amp;": "&amp;_xlfn.FORMULATEXT(D20)</f>
        <v>D20: =HLOOKUP(B20,C1:V2,2,FALSE)</v>
      </c>
      <c r="F20" s="3" t="s">
        <v>52</v>
      </c>
    </row>
    <row r="21" spans="1:6" x14ac:dyDescent="0.45">
      <c r="A21" s="2" t="s">
        <v>32</v>
      </c>
      <c r="B21" s="8" t="b">
        <v>1</v>
      </c>
      <c r="D21" s="6">
        <f>HLOOKUP(B21,C1:V2,2,FALSE)</f>
        <v>23</v>
      </c>
      <c r="E21" s="5" t="str">
        <f t="shared" ref="E21:E24" ca="1" si="1">ADDRESS(ROW(),COLUMN()-1,4)&amp;": "&amp;_xlfn.FORMULATEXT(D21)</f>
        <v>D21: =HLOOKUP(B21,C1:V2,2,FALSE)</v>
      </c>
    </row>
    <row r="22" spans="1:6" x14ac:dyDescent="0.45">
      <c r="A22" s="2" t="s">
        <v>31</v>
      </c>
      <c r="B22" s="9" t="s">
        <v>26</v>
      </c>
      <c r="D22" s="6">
        <f>HLOOKUP(B22,C1:V2,2,FALSE)</f>
        <v>19</v>
      </c>
      <c r="E22" s="5" t="str">
        <f t="shared" ca="1" si="1"/>
        <v>D22: =HLOOKUP(B22,C1:V2,2,FALSE)</v>
      </c>
    </row>
    <row r="23" spans="1:6" x14ac:dyDescent="0.45">
      <c r="A23" s="2" t="s">
        <v>31</v>
      </c>
      <c r="B23" s="8" t="s">
        <v>40</v>
      </c>
      <c r="D23" s="6" t="e">
        <f>HLOOKUP(B23,C1:V2,2,FALSE)</f>
        <v>#N/A</v>
      </c>
      <c r="E23" s="5" t="str">
        <f t="shared" ca="1" si="1"/>
        <v>D23: =HLOOKUP(B23,C1:V2,2,FALSE)</v>
      </c>
      <c r="F23" s="3" t="s">
        <v>52</v>
      </c>
    </row>
    <row r="24" spans="1:6" x14ac:dyDescent="0.45">
      <c r="A24" s="2" t="s">
        <v>33</v>
      </c>
      <c r="B24" s="8" t="e">
        <v>#NULL!</v>
      </c>
      <c r="D24" s="6" t="e">
        <f>HLOOKUP(B24,C1:V2,2,FALSE)</f>
        <v>#NULL!</v>
      </c>
      <c r="E24" s="5" t="str">
        <f t="shared" ca="1" si="1"/>
        <v>D24: =HLOOKUP(B24,C1:V2,2,FALSE)</v>
      </c>
      <c r="F24" s="3" t="s">
        <v>43</v>
      </c>
    </row>
    <row r="25" spans="1:6" x14ac:dyDescent="0.45">
      <c r="A25"/>
      <c r="D25"/>
      <c r="F25"/>
    </row>
    <row r="26" spans="1:6" x14ac:dyDescent="0.45">
      <c r="A26" s="10" t="s">
        <v>51</v>
      </c>
      <c r="B26" s="10"/>
      <c r="C26" s="10"/>
      <c r="D26" s="10"/>
      <c r="E26" s="10"/>
      <c r="F26" s="10"/>
    </row>
    <row r="27" spans="1:6" x14ac:dyDescent="0.45">
      <c r="A27" s="2" t="s">
        <v>21</v>
      </c>
      <c r="B27" s="8">
        <v>1</v>
      </c>
      <c r="D27" s="6" t="str">
        <f>HLOOKUP(B27,C3:V4,2,TRUE)</f>
        <v>A</v>
      </c>
      <c r="E27" s="5" t="str">
        <f ca="1">ADDRESS(ROW(),COLUMN()-1,4)&amp;": "&amp;_xlfn.FORMULATEXT(D27)</f>
        <v>D27: =HLOOKUP(B27,C3:V4,2,TRUE)</v>
      </c>
    </row>
    <row r="28" spans="1:6" x14ac:dyDescent="0.45">
      <c r="A28" s="2" t="s">
        <v>21</v>
      </c>
      <c r="B28" s="8">
        <v>-1</v>
      </c>
      <c r="D28" s="6" t="e">
        <f>HLOOKUP(B28,C3:V4,2,TRUE)</f>
        <v>#N/A</v>
      </c>
      <c r="E28" s="5" t="str">
        <f ca="1">ADDRESS(ROW(),COLUMN()-1,4)&amp;": "&amp;_xlfn.FORMULATEXT(D28)</f>
        <v>D28: =HLOOKUP(B28,C3:V4,2,TRUE)</v>
      </c>
      <c r="F28" s="3" t="s">
        <v>35</v>
      </c>
    </row>
    <row r="29" spans="1:6" x14ac:dyDescent="0.45">
      <c r="A29" s="2" t="s">
        <v>21</v>
      </c>
      <c r="B29" s="8">
        <v>1000</v>
      </c>
      <c r="D29" s="6" t="str">
        <f>HLOOKUP(B29,C3:V4,2,TRUE)</f>
        <v>J</v>
      </c>
      <c r="E29" s="5" t="str">
        <f ca="1">ADDRESS(ROW(),COLUMN()-1,4)&amp;": "&amp;_xlfn.FORMULATEXT(D29)</f>
        <v>D29: =HLOOKUP(B29,C3:V4,2,TRUE)</v>
      </c>
      <c r="F29" s="3" t="s">
        <v>38</v>
      </c>
    </row>
    <row r="30" spans="1:6" x14ac:dyDescent="0.45">
      <c r="A30" s="2" t="s">
        <v>32</v>
      </c>
      <c r="B30" s="8" t="b">
        <v>1</v>
      </c>
      <c r="D30" s="6">
        <f>HLOOKUP(B30,C3:V4,2,TRUE)</f>
        <v>23</v>
      </c>
      <c r="E30" s="5" t="str">
        <f t="shared" ref="E30:E33" ca="1" si="2">ADDRESS(ROW(),COLUMN()-1,4)&amp;": "&amp;_xlfn.FORMULATEXT(D30)</f>
        <v>D30: =HLOOKUP(B30,C3:V4,2,TRUE)</v>
      </c>
    </row>
    <row r="31" spans="1:6" x14ac:dyDescent="0.45">
      <c r="A31" s="2" t="s">
        <v>31</v>
      </c>
      <c r="B31" s="9" t="s">
        <v>26</v>
      </c>
      <c r="D31" s="6">
        <f>HLOOKUP(B31,C3:V4,2,TRUE)</f>
        <v>19</v>
      </c>
      <c r="E31" s="5" t="str">
        <f t="shared" ca="1" si="2"/>
        <v>D31: =HLOOKUP(B31,C3:V4,2,TRUE)</v>
      </c>
    </row>
    <row r="32" spans="1:6" x14ac:dyDescent="0.45">
      <c r="A32" s="2" t="s">
        <v>31</v>
      </c>
      <c r="B32" s="8" t="s">
        <v>40</v>
      </c>
      <c r="D32" s="6">
        <f>HLOOKUP(B32,C3:V4,2,TRUE)</f>
        <v>22</v>
      </c>
      <c r="E32" s="5" t="str">
        <f t="shared" ca="1" si="2"/>
        <v>D32: =HLOOKUP(B32,C3:V4,2,TRUE)</v>
      </c>
      <c r="F32" s="3" t="s">
        <v>41</v>
      </c>
    </row>
    <row r="33" spans="1:6" x14ac:dyDescent="0.45">
      <c r="A33" s="2" t="s">
        <v>33</v>
      </c>
      <c r="B33" s="8" t="e">
        <v>#NULL!</v>
      </c>
      <c r="D33" s="6" t="e">
        <f>HLOOKUP(B33,C3:V4,2,TRUE)</f>
        <v>#NULL!</v>
      </c>
      <c r="E33" s="5" t="str">
        <f t="shared" ca="1" si="2"/>
        <v>D33: =HLOOKUP(B33,C3:V4,2,TRUE)</v>
      </c>
      <c r="F33" s="3" t="s">
        <v>43</v>
      </c>
    </row>
    <row r="34" spans="1:6" x14ac:dyDescent="0.45">
      <c r="A34"/>
      <c r="D34"/>
      <c r="F34"/>
    </row>
    <row r="35" spans="1:6" x14ac:dyDescent="0.45">
      <c r="A35" s="10" t="s">
        <v>53</v>
      </c>
      <c r="B35" s="10"/>
      <c r="C35" s="10"/>
      <c r="D35" s="10"/>
      <c r="E35" s="10"/>
      <c r="F35" s="10"/>
    </row>
    <row r="36" spans="1:6" x14ac:dyDescent="0.45">
      <c r="A36" s="2" t="s">
        <v>21</v>
      </c>
      <c r="B36" s="8">
        <v>1</v>
      </c>
      <c r="D36" s="6" t="str">
        <f>HLOOKUP(B36,C3:V4,2,FALSE)</f>
        <v>A</v>
      </c>
      <c r="E36" s="5" t="str">
        <f ca="1">ADDRESS(ROW(),COLUMN()-1,4)&amp;": "&amp;_xlfn.FORMULATEXT(D36)</f>
        <v>D36: =HLOOKUP(B36,C3:V4,2,FALSE)</v>
      </c>
    </row>
    <row r="37" spans="1:6" x14ac:dyDescent="0.45">
      <c r="A37" s="2" t="s">
        <v>21</v>
      </c>
      <c r="B37" s="8">
        <v>-1</v>
      </c>
      <c r="D37" s="6" t="e">
        <f>HLOOKUP(B37,C3:V4,2,FALSE)</f>
        <v>#N/A</v>
      </c>
      <c r="E37" s="5" t="str">
        <f ca="1">ADDRESS(ROW(),COLUMN()-1,4)&amp;": "&amp;_xlfn.FORMULATEXT(D37)</f>
        <v>D37: =HLOOKUP(B37,C3:V4,2,FALSE)</v>
      </c>
      <c r="F37" s="3" t="s">
        <v>52</v>
      </c>
    </row>
    <row r="38" spans="1:6" x14ac:dyDescent="0.45">
      <c r="A38" s="2" t="s">
        <v>21</v>
      </c>
      <c r="B38" s="8">
        <v>1000</v>
      </c>
      <c r="D38" s="6" t="e">
        <f>HLOOKUP(B38,C3:V4,2,FALSE)</f>
        <v>#N/A</v>
      </c>
      <c r="E38" s="5" t="str">
        <f ca="1">ADDRESS(ROW(),COLUMN()-1,4)&amp;": "&amp;_xlfn.FORMULATEXT(D38)</f>
        <v>D38: =HLOOKUP(B38,C3:V4,2,FALSE)</v>
      </c>
      <c r="F38" s="3" t="s">
        <v>52</v>
      </c>
    </row>
    <row r="39" spans="1:6" x14ac:dyDescent="0.45">
      <c r="A39" s="2" t="s">
        <v>32</v>
      </c>
      <c r="B39" s="8" t="b">
        <v>1</v>
      </c>
      <c r="D39" s="6">
        <f>HLOOKUP(B39,C3:V4,2,FALSE)</f>
        <v>23</v>
      </c>
      <c r="E39" s="5" t="str">
        <f t="shared" ref="E39:E42" ca="1" si="3">ADDRESS(ROW(),COLUMN()-1,4)&amp;": "&amp;_xlfn.FORMULATEXT(D39)</f>
        <v>D39: =HLOOKUP(B39,C3:V4,2,FALSE)</v>
      </c>
    </row>
    <row r="40" spans="1:6" x14ac:dyDescent="0.45">
      <c r="A40" s="2" t="s">
        <v>31</v>
      </c>
      <c r="B40" s="9" t="s">
        <v>26</v>
      </c>
      <c r="D40" s="6">
        <f>HLOOKUP(B40,C3:V4,2,FALSE)</f>
        <v>19</v>
      </c>
      <c r="E40" s="5" t="str">
        <f t="shared" ca="1" si="3"/>
        <v>D40: =HLOOKUP(B40,C3:V4,2,FALSE)</v>
      </c>
    </row>
    <row r="41" spans="1:6" x14ac:dyDescent="0.45">
      <c r="A41" s="2" t="s">
        <v>31</v>
      </c>
      <c r="B41" s="8" t="s">
        <v>40</v>
      </c>
      <c r="D41" s="6" t="e">
        <f>HLOOKUP(B41,C3:V4,2,FALSE)</f>
        <v>#N/A</v>
      </c>
      <c r="E41" s="5" t="str">
        <f t="shared" ca="1" si="3"/>
        <v>D41: =HLOOKUP(B41,C3:V4,2,FALSE)</v>
      </c>
      <c r="F41" s="3" t="s">
        <v>52</v>
      </c>
    </row>
    <row r="42" spans="1:6" x14ac:dyDescent="0.45">
      <c r="A42" s="2" t="s">
        <v>33</v>
      </c>
      <c r="B42" s="8" t="e">
        <v>#NULL!</v>
      </c>
      <c r="D42" s="6" t="e">
        <f>HLOOKUP(B42,C3:V4,2,FALSE)</f>
        <v>#NULL!</v>
      </c>
      <c r="E42" s="5" t="str">
        <f t="shared" ca="1" si="3"/>
        <v>D42: =HLOOKUP(B42,C3:V4,2,FALSE)</v>
      </c>
      <c r="F42" s="3" t="s">
        <v>43</v>
      </c>
    </row>
    <row r="43" spans="1:6" x14ac:dyDescent="0.45">
      <c r="A43"/>
      <c r="D43"/>
      <c r="F43"/>
    </row>
    <row r="44" spans="1:6" x14ac:dyDescent="0.45">
      <c r="A44" s="10" t="s">
        <v>44</v>
      </c>
      <c r="B44" s="10"/>
      <c r="C44" s="10"/>
      <c r="D44" s="10"/>
      <c r="E44" s="10"/>
      <c r="F44" s="10"/>
    </row>
    <row r="45" spans="1:6" x14ac:dyDescent="0.45">
      <c r="A45" s="2" t="s">
        <v>21</v>
      </c>
      <c r="B45" s="8">
        <v>2.5</v>
      </c>
      <c r="D45" s="6" t="str">
        <f>HLOOKUP(B45,{1,2,3;"A","B","C"},2,TRUE)</f>
        <v>B</v>
      </c>
      <c r="E45" s="5" t="str">
        <f ca="1">ADDRESS(ROW(),COLUMN()-1,4)&amp;": "&amp;_xlfn.FORMULATEXT(D45)</f>
        <v>D45: =HLOOKUP(B45,{1,2,3;"A","B","C"},2,TRUE)</v>
      </c>
    </row>
    <row r="46" spans="1:6" x14ac:dyDescent="0.45">
      <c r="A46" s="2" t="s">
        <v>21</v>
      </c>
      <c r="B46" s="8">
        <v>2.5</v>
      </c>
      <c r="D46" s="6" t="e">
        <f>HLOOKUP(B45,{1,2,3;"A","B","C"},2,FALSE)</f>
        <v>#N/A</v>
      </c>
      <c r="E46" s="5" t="str">
        <f ca="1">ADDRESS(ROW(),COLUMN()-1,4)&amp;": "&amp;_xlfn.FORMULATEXT(D46)</f>
        <v>D46: =HLOOKUP(B45,{1,2,3;"A","B","C"},2,FALSE)</v>
      </c>
      <c r="F46" s="3" t="s">
        <v>52</v>
      </c>
    </row>
  </sheetData>
  <mergeCells count="2">
    <mergeCell ref="A1:A2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B0F2-C4E1-4884-8FD2-8B937BA4197A}">
  <sheetPr>
    <tabColor rgb="FF284DA0"/>
  </sheetPr>
  <dimension ref="A1:K41"/>
  <sheetViews>
    <sheetView workbookViewId="0"/>
  </sheetViews>
  <sheetFormatPr defaultColWidth="25.59765625" defaultRowHeight="14.25" x14ac:dyDescent="0.45"/>
  <cols>
    <col min="1" max="4" width="8.59765625" customWidth="1"/>
    <col min="5" max="5" width="2.59765625" customWidth="1"/>
    <col min="6" max="6" width="25.59765625" style="2"/>
    <col min="7" max="7" width="15.59765625" customWidth="1"/>
    <col min="8" max="8" width="2.59765625" customWidth="1"/>
    <col min="9" max="9" width="15.59765625" style="4" customWidth="1"/>
    <col min="10" max="10" width="40.59765625" customWidth="1"/>
    <col min="11" max="11" width="40.59765625" style="3" customWidth="1"/>
  </cols>
  <sheetData>
    <row r="1" spans="1:11" x14ac:dyDescent="0.45">
      <c r="A1" s="1" t="s">
        <v>6</v>
      </c>
      <c r="B1" s="1"/>
      <c r="C1" s="1"/>
      <c r="D1" s="1"/>
      <c r="F1" s="1" t="s">
        <v>0</v>
      </c>
      <c r="G1" s="1"/>
      <c r="I1" s="1" t="s">
        <v>1</v>
      </c>
      <c r="J1" s="1" t="s">
        <v>4</v>
      </c>
      <c r="K1" s="1" t="s">
        <v>4</v>
      </c>
    </row>
    <row r="2" spans="1:11" x14ac:dyDescent="0.45">
      <c r="A2" s="1" t="s">
        <v>7</v>
      </c>
      <c r="B2" s="1"/>
      <c r="C2" s="1" t="s">
        <v>8</v>
      </c>
      <c r="D2" s="1"/>
      <c r="F2" s="1"/>
      <c r="G2" s="1" t="s">
        <v>5</v>
      </c>
      <c r="I2" s="1" t="s">
        <v>34</v>
      </c>
      <c r="J2" s="1" t="s">
        <v>2</v>
      </c>
      <c r="K2" s="1" t="s">
        <v>3</v>
      </c>
    </row>
    <row r="3" spans="1:11" x14ac:dyDescent="0.45">
      <c r="A3" s="1" t="s">
        <v>9</v>
      </c>
      <c r="B3" s="1" t="s">
        <v>10</v>
      </c>
      <c r="C3" s="1" t="s">
        <v>9</v>
      </c>
      <c r="D3" s="1" t="s">
        <v>10</v>
      </c>
      <c r="F3" s="10" t="s">
        <v>49</v>
      </c>
      <c r="G3" s="10"/>
      <c r="H3" s="10"/>
      <c r="I3" s="10"/>
      <c r="J3" s="10"/>
      <c r="K3" s="10"/>
    </row>
    <row r="4" spans="1:11" x14ac:dyDescent="0.45">
      <c r="A4" s="7">
        <v>1</v>
      </c>
      <c r="B4" s="7" t="s">
        <v>11</v>
      </c>
      <c r="C4" s="7">
        <v>1</v>
      </c>
      <c r="D4" s="7" t="s">
        <v>11</v>
      </c>
      <c r="F4" s="2" t="s">
        <v>21</v>
      </c>
      <c r="G4" s="8">
        <v>1</v>
      </c>
      <c r="I4" s="6" t="str">
        <f>VLOOKUP(G4,A4:B23,2,TRUE)</f>
        <v>A</v>
      </c>
      <c r="J4" s="5" t="str">
        <f ca="1">ADDRESS(ROW(),COLUMN()-1,4)&amp;": "&amp;_xlfn.FORMULATEXT(I4)</f>
        <v>I4: =VLOOKUP(G4,A4:B23,2,TRUE)</v>
      </c>
    </row>
    <row r="5" spans="1:11" x14ac:dyDescent="0.45">
      <c r="A5" s="7">
        <v>10</v>
      </c>
      <c r="B5" s="7" t="s">
        <v>12</v>
      </c>
      <c r="C5" s="7">
        <v>2</v>
      </c>
      <c r="D5" s="7" t="s">
        <v>14</v>
      </c>
      <c r="F5" s="2" t="s">
        <v>21</v>
      </c>
      <c r="G5" s="8">
        <v>-1</v>
      </c>
      <c r="I5" s="6" t="e">
        <f>VLOOKUP(G5,A4:B23,2,TRUE)</f>
        <v>#N/A</v>
      </c>
      <c r="J5" s="5" t="str">
        <f ca="1">ADDRESS(ROW(),COLUMN()-1,4)&amp;": "&amp;_xlfn.FORMULATEXT(I5)</f>
        <v>I5: =VLOOKUP(G5,A4:B23,2,TRUE)</v>
      </c>
      <c r="K5" s="3" t="s">
        <v>35</v>
      </c>
    </row>
    <row r="6" spans="1:11" x14ac:dyDescent="0.45">
      <c r="A6" s="7">
        <v>3</v>
      </c>
      <c r="B6" s="7" t="s">
        <v>13</v>
      </c>
      <c r="C6" s="7">
        <v>3</v>
      </c>
      <c r="D6" s="7" t="s">
        <v>13</v>
      </c>
      <c r="F6" s="2" t="s">
        <v>21</v>
      </c>
      <c r="G6" s="8">
        <v>1000</v>
      </c>
      <c r="I6" s="6" t="str">
        <f>VLOOKUP(G6,A4:B23,2,TRUE)</f>
        <v>F</v>
      </c>
      <c r="J6" s="5" t="str">
        <f ca="1">ADDRESS(ROW(),COLUMN()-1,4)&amp;": "&amp;_xlfn.FORMULATEXT(I6)</f>
        <v>I6: =VLOOKUP(G6,A4:B23,2,TRUE)</v>
      </c>
      <c r="K6" s="3" t="s">
        <v>36</v>
      </c>
    </row>
    <row r="7" spans="1:11" x14ac:dyDescent="0.45">
      <c r="A7" s="7">
        <v>2</v>
      </c>
      <c r="B7" s="7" t="s">
        <v>14</v>
      </c>
      <c r="C7" s="7">
        <v>4</v>
      </c>
      <c r="D7" s="7" t="s">
        <v>19</v>
      </c>
      <c r="F7" s="2" t="s">
        <v>32</v>
      </c>
      <c r="G7" s="8" t="b">
        <v>1</v>
      </c>
      <c r="I7" s="6">
        <f>VLOOKUP(G7,A4:B23,2,TRUE)</f>
        <v>23</v>
      </c>
      <c r="J7" s="5" t="str">
        <f t="shared" ref="J7:J10" ca="1" si="0">ADDRESS(ROW(),COLUMN()-1,4)&amp;": "&amp;_xlfn.FORMULATEXT(I7)</f>
        <v>I7: =VLOOKUP(G7,A4:B23,2,TRUE)</v>
      </c>
    </row>
    <row r="8" spans="1:11" x14ac:dyDescent="0.45">
      <c r="A8" s="7">
        <v>9</v>
      </c>
      <c r="B8" s="7" t="s">
        <v>15</v>
      </c>
      <c r="C8" s="7">
        <v>5</v>
      </c>
      <c r="D8" s="7" t="s">
        <v>17</v>
      </c>
      <c r="F8" s="2" t="s">
        <v>31</v>
      </c>
      <c r="G8" s="9" t="s">
        <v>26</v>
      </c>
      <c r="I8" s="6">
        <f>VLOOKUP(G8,A4:B23,2,TRUE)</f>
        <v>15</v>
      </c>
      <c r="J8" s="5" t="str">
        <f t="shared" ca="1" si="0"/>
        <v>I8: =VLOOKUP(G8,A4:B23,2,TRUE)</v>
      </c>
      <c r="K8" s="3" t="s">
        <v>39</v>
      </c>
    </row>
    <row r="9" spans="1:11" x14ac:dyDescent="0.45">
      <c r="A9" s="7">
        <v>8</v>
      </c>
      <c r="B9" s="7" t="s">
        <v>16</v>
      </c>
      <c r="C9" s="7">
        <v>6</v>
      </c>
      <c r="D9" s="7" t="s">
        <v>20</v>
      </c>
      <c r="F9" s="2" t="s">
        <v>31</v>
      </c>
      <c r="G9" s="8" t="s">
        <v>40</v>
      </c>
      <c r="I9" s="6">
        <f>VLOOKUP(G9,A4:B23,2,TRUE)</f>
        <v>21</v>
      </c>
      <c r="J9" s="5" t="str">
        <f t="shared" ca="1" si="0"/>
        <v>I9: =VLOOKUP(G9,A4:B23,2,TRUE)</v>
      </c>
      <c r="K9" s="3" t="s">
        <v>42</v>
      </c>
    </row>
    <row r="10" spans="1:11" x14ac:dyDescent="0.45">
      <c r="A10" s="7">
        <v>5</v>
      </c>
      <c r="B10" s="7" t="s">
        <v>17</v>
      </c>
      <c r="C10" s="7">
        <v>7</v>
      </c>
      <c r="D10" s="7" t="s">
        <v>18</v>
      </c>
      <c r="F10" s="2" t="s">
        <v>33</v>
      </c>
      <c r="G10" s="8" t="e">
        <v>#NULL!</v>
      </c>
      <c r="I10" s="6" t="e">
        <f>VLOOKUP(G10,A4:B23,2,TRUE)</f>
        <v>#NULL!</v>
      </c>
      <c r="J10" s="5" t="str">
        <f t="shared" ca="1" si="0"/>
        <v>I10: =VLOOKUP(G10,A4:B23,2,TRUE)</v>
      </c>
      <c r="K10" s="3" t="s">
        <v>43</v>
      </c>
    </row>
    <row r="11" spans="1:11" x14ac:dyDescent="0.45">
      <c r="A11" s="7">
        <v>7</v>
      </c>
      <c r="B11" s="7" t="s">
        <v>18</v>
      </c>
      <c r="C11" s="7">
        <v>8</v>
      </c>
      <c r="D11" s="7" t="s">
        <v>16</v>
      </c>
      <c r="F11"/>
      <c r="I11"/>
      <c r="K11"/>
    </row>
    <row r="12" spans="1:11" x14ac:dyDescent="0.45">
      <c r="A12" s="7">
        <v>4</v>
      </c>
      <c r="B12" s="7" t="s">
        <v>19</v>
      </c>
      <c r="C12" s="7">
        <v>9</v>
      </c>
      <c r="D12" s="7" t="s">
        <v>15</v>
      </c>
      <c r="F12" s="10" t="s">
        <v>50</v>
      </c>
      <c r="G12" s="10"/>
      <c r="H12" s="10"/>
      <c r="I12" s="10"/>
      <c r="J12" s="10"/>
      <c r="K12" s="10"/>
    </row>
    <row r="13" spans="1:11" x14ac:dyDescent="0.45">
      <c r="A13" s="7">
        <v>6</v>
      </c>
      <c r="B13" s="7" t="s">
        <v>20</v>
      </c>
      <c r="C13" s="7">
        <v>10</v>
      </c>
      <c r="D13" s="7" t="s">
        <v>12</v>
      </c>
      <c r="F13" s="2" t="s">
        <v>21</v>
      </c>
      <c r="G13" s="8">
        <v>1</v>
      </c>
      <c r="I13" s="6" t="str">
        <f>VLOOKUP(G13,A4:B23,2,FALSE)</f>
        <v>A</v>
      </c>
      <c r="J13" s="5" t="str">
        <f ca="1">ADDRESS(ROW(),COLUMN()-1,4)&amp;": "&amp;_xlfn.FORMULATEXT(I13)</f>
        <v>I13: =VLOOKUP(G13,A4:B23,2,FALSE)</v>
      </c>
    </row>
    <row r="14" spans="1:11" x14ac:dyDescent="0.45">
      <c r="A14" s="7" t="s">
        <v>22</v>
      </c>
      <c r="B14" s="7">
        <v>14</v>
      </c>
      <c r="C14" s="7" t="s">
        <v>22</v>
      </c>
      <c r="D14" s="7">
        <v>14</v>
      </c>
      <c r="F14" s="2" t="s">
        <v>21</v>
      </c>
      <c r="G14" s="8">
        <v>-1</v>
      </c>
      <c r="I14" s="6" t="e">
        <f>VLOOKUP(G14,A4:B23,2,FALSE)</f>
        <v>#N/A</v>
      </c>
      <c r="J14" s="5" t="str">
        <f ca="1">ADDRESS(ROW(),COLUMN()-1,4)&amp;": "&amp;_xlfn.FORMULATEXT(I14)</f>
        <v>I14: =VLOOKUP(G14,A4:B23,2,FALSE)</v>
      </c>
      <c r="K14" s="3" t="s">
        <v>52</v>
      </c>
    </row>
    <row r="15" spans="1:11" x14ac:dyDescent="0.45">
      <c r="A15" s="7" t="s">
        <v>23</v>
      </c>
      <c r="B15" s="7">
        <v>16</v>
      </c>
      <c r="C15" s="7" t="s">
        <v>28</v>
      </c>
      <c r="D15" s="7">
        <v>15</v>
      </c>
      <c r="F15" s="2" t="s">
        <v>21</v>
      </c>
      <c r="G15" s="8">
        <v>1000</v>
      </c>
      <c r="I15" s="6" t="e">
        <f>VLOOKUP(G15,A4:B23,2,FALSE)</f>
        <v>#N/A</v>
      </c>
      <c r="J15" s="5" t="str">
        <f ca="1">ADDRESS(ROW(),COLUMN()-1,4)&amp;": "&amp;_xlfn.FORMULATEXT(I15)</f>
        <v>I15: =VLOOKUP(G15,A4:B23,2,FALSE)</v>
      </c>
      <c r="K15" s="3" t="s">
        <v>52</v>
      </c>
    </row>
    <row r="16" spans="1:11" x14ac:dyDescent="0.45">
      <c r="A16" s="7" t="s">
        <v>24</v>
      </c>
      <c r="B16" s="7">
        <v>20</v>
      </c>
      <c r="C16" s="7" t="s">
        <v>23</v>
      </c>
      <c r="D16" s="7">
        <v>16</v>
      </c>
      <c r="F16" s="2" t="s">
        <v>32</v>
      </c>
      <c r="G16" s="8" t="b">
        <v>1</v>
      </c>
      <c r="I16" s="6">
        <f>VLOOKUP(G16,A4:B23,2,FALSE)</f>
        <v>23</v>
      </c>
      <c r="J16" s="5" t="str">
        <f t="shared" ref="J16:J19" ca="1" si="1">ADDRESS(ROW(),COLUMN()-1,4)&amp;": "&amp;_xlfn.FORMULATEXT(I16)</f>
        <v>I16: =VLOOKUP(G16,A4:B23,2,FALSE)</v>
      </c>
    </row>
    <row r="17" spans="1:11" x14ac:dyDescent="0.45">
      <c r="A17" s="7" t="s">
        <v>25</v>
      </c>
      <c r="B17" s="7">
        <v>17</v>
      </c>
      <c r="C17" s="7" t="s">
        <v>25</v>
      </c>
      <c r="D17" s="7">
        <v>17</v>
      </c>
      <c r="F17" s="2" t="s">
        <v>31</v>
      </c>
      <c r="G17" s="9" t="s">
        <v>26</v>
      </c>
      <c r="I17" s="6">
        <f>VLOOKUP(G17,A4:B23,2,FALSE)</f>
        <v>19</v>
      </c>
      <c r="J17" s="5" t="str">
        <f t="shared" ca="1" si="1"/>
        <v>I17: =VLOOKUP(G17,A4:B23,2,FALSE)</v>
      </c>
    </row>
    <row r="18" spans="1:11" x14ac:dyDescent="0.45">
      <c r="A18" s="7" t="s">
        <v>26</v>
      </c>
      <c r="B18" s="7">
        <v>19</v>
      </c>
      <c r="C18" s="7" t="s">
        <v>27</v>
      </c>
      <c r="D18" s="7">
        <v>18</v>
      </c>
      <c r="F18" s="2" t="s">
        <v>31</v>
      </c>
      <c r="G18" s="8" t="s">
        <v>40</v>
      </c>
      <c r="I18" s="6" t="e">
        <f>VLOOKUP(G18,A4:B23,2,FALSE)</f>
        <v>#N/A</v>
      </c>
      <c r="J18" s="5" t="str">
        <f t="shared" ca="1" si="1"/>
        <v>I18: =VLOOKUP(G18,A4:B23,2,FALSE)</v>
      </c>
      <c r="K18" s="3" t="s">
        <v>52</v>
      </c>
    </row>
    <row r="19" spans="1:11" x14ac:dyDescent="0.45">
      <c r="A19" s="7" t="s">
        <v>27</v>
      </c>
      <c r="B19" s="7">
        <v>18</v>
      </c>
      <c r="C19" s="7" t="s">
        <v>26</v>
      </c>
      <c r="D19" s="7">
        <v>19</v>
      </c>
      <c r="F19" s="2" t="s">
        <v>33</v>
      </c>
      <c r="G19" s="8" t="e">
        <v>#NULL!</v>
      </c>
      <c r="I19" s="6" t="e">
        <f>VLOOKUP(G19,A4:B23,2,FALSE)</f>
        <v>#NULL!</v>
      </c>
      <c r="J19" s="5" t="str">
        <f t="shared" ca="1" si="1"/>
        <v>I19: =VLOOKUP(G19,A4:B23,2,FALSE)</v>
      </c>
      <c r="K19" s="3" t="s">
        <v>43</v>
      </c>
    </row>
    <row r="20" spans="1:11" x14ac:dyDescent="0.45">
      <c r="A20" s="7" t="s">
        <v>28</v>
      </c>
      <c r="B20" s="7">
        <v>15</v>
      </c>
      <c r="C20" s="7" t="s">
        <v>24</v>
      </c>
      <c r="D20" s="7">
        <v>20</v>
      </c>
      <c r="F20"/>
      <c r="I20"/>
      <c r="K20"/>
    </row>
    <row r="21" spans="1:11" x14ac:dyDescent="0.45">
      <c r="A21" s="7" t="b">
        <v>1</v>
      </c>
      <c r="B21" s="7">
        <v>23</v>
      </c>
      <c r="C21" s="7" t="s">
        <v>30</v>
      </c>
      <c r="D21" s="7">
        <v>21</v>
      </c>
      <c r="F21" s="10" t="s">
        <v>51</v>
      </c>
      <c r="G21" s="10"/>
      <c r="H21" s="10"/>
      <c r="I21" s="10"/>
      <c r="J21" s="10"/>
      <c r="K21" s="10"/>
    </row>
    <row r="22" spans="1:11" x14ac:dyDescent="0.45">
      <c r="A22" s="7" t="s">
        <v>29</v>
      </c>
      <c r="B22" s="7">
        <v>22</v>
      </c>
      <c r="C22" s="7" t="s">
        <v>29</v>
      </c>
      <c r="D22" s="7">
        <v>22</v>
      </c>
      <c r="F22" s="2" t="s">
        <v>21</v>
      </c>
      <c r="G22" s="8">
        <v>1</v>
      </c>
      <c r="I22" s="6" t="str">
        <f>VLOOKUP(G22,C4:D23,2,TRUE)</f>
        <v>A</v>
      </c>
      <c r="J22" s="5" t="str">
        <f ca="1">ADDRESS(ROW(),COLUMN()-1,4)&amp;": "&amp;_xlfn.FORMULATEXT(I22)</f>
        <v>I22: =VLOOKUP(G22,C4:D23,2,TRUE)</v>
      </c>
    </row>
    <row r="23" spans="1:11" x14ac:dyDescent="0.45">
      <c r="A23" s="7" t="s">
        <v>30</v>
      </c>
      <c r="B23" s="7">
        <v>21</v>
      </c>
      <c r="C23" s="7" t="b">
        <v>1</v>
      </c>
      <c r="D23" s="7">
        <v>23</v>
      </c>
      <c r="F23" s="2" t="s">
        <v>21</v>
      </c>
      <c r="G23" s="8">
        <v>-1</v>
      </c>
      <c r="I23" s="6" t="e">
        <f>VLOOKUP(G23,C4:D23,2,TRUE)</f>
        <v>#N/A</v>
      </c>
      <c r="J23" s="5" t="str">
        <f ca="1">ADDRESS(ROW(),COLUMN()-1,4)&amp;": "&amp;_xlfn.FORMULATEXT(I23)</f>
        <v>I23: =VLOOKUP(G23,C4:D23,2,TRUE)</v>
      </c>
      <c r="K23" s="3" t="s">
        <v>35</v>
      </c>
    </row>
    <row r="24" spans="1:11" x14ac:dyDescent="0.45">
      <c r="F24" s="2" t="s">
        <v>21</v>
      </c>
      <c r="G24" s="8">
        <v>1000</v>
      </c>
      <c r="I24" s="6" t="str">
        <f>VLOOKUP(G24,C4:D23,2,TRUE)</f>
        <v>J</v>
      </c>
      <c r="J24" s="5" t="str">
        <f ca="1">ADDRESS(ROW(),COLUMN()-1,4)&amp;": "&amp;_xlfn.FORMULATEXT(I24)</f>
        <v>I24: =VLOOKUP(G24,C4:D23,2,TRUE)</v>
      </c>
      <c r="K24" s="3" t="s">
        <v>38</v>
      </c>
    </row>
    <row r="25" spans="1:11" x14ac:dyDescent="0.45">
      <c r="F25" s="2" t="s">
        <v>32</v>
      </c>
      <c r="G25" s="8" t="b">
        <v>1</v>
      </c>
      <c r="I25" s="6">
        <f>VLOOKUP(G25,C4:D23,2,TRUE)</f>
        <v>23</v>
      </c>
      <c r="J25" s="5" t="str">
        <f t="shared" ref="J25:J28" ca="1" si="2">ADDRESS(ROW(),COLUMN()-1,4)&amp;": "&amp;_xlfn.FORMULATEXT(I25)</f>
        <v>I25: =VLOOKUP(G25,C4:D23,2,TRUE)</v>
      </c>
    </row>
    <row r="26" spans="1:11" x14ac:dyDescent="0.45">
      <c r="F26" s="2" t="s">
        <v>31</v>
      </c>
      <c r="G26" s="9" t="s">
        <v>26</v>
      </c>
      <c r="I26" s="6">
        <f>VLOOKUP(G26,C4:D23,2,TRUE)</f>
        <v>19</v>
      </c>
      <c r="J26" s="5" t="str">
        <f t="shared" ca="1" si="2"/>
        <v>I26: =VLOOKUP(G26,C4:D23,2,TRUE)</v>
      </c>
    </row>
    <row r="27" spans="1:11" x14ac:dyDescent="0.45">
      <c r="F27" s="2" t="s">
        <v>31</v>
      </c>
      <c r="G27" s="8" t="s">
        <v>40</v>
      </c>
      <c r="I27" s="6">
        <f>VLOOKUP(G27,C4:D23,2,TRUE)</f>
        <v>22</v>
      </c>
      <c r="J27" s="5" t="str">
        <f t="shared" ca="1" si="2"/>
        <v>I27: =VLOOKUP(G27,C4:D23,2,TRUE)</v>
      </c>
      <c r="K27" s="3" t="s">
        <v>41</v>
      </c>
    </row>
    <row r="28" spans="1:11" x14ac:dyDescent="0.45">
      <c r="F28" s="2" t="s">
        <v>33</v>
      </c>
      <c r="G28" s="8" t="e">
        <v>#NULL!</v>
      </c>
      <c r="I28" s="6" t="e">
        <f>VLOOKUP(G28,C4:D23,2,TRUE)</f>
        <v>#NULL!</v>
      </c>
      <c r="J28" s="5" t="str">
        <f t="shared" ca="1" si="2"/>
        <v>I28: =VLOOKUP(G28,C4:D23,2,TRUE)</v>
      </c>
      <c r="K28" s="3" t="s">
        <v>43</v>
      </c>
    </row>
    <row r="29" spans="1:11" x14ac:dyDescent="0.45">
      <c r="F29"/>
      <c r="I29"/>
      <c r="K29"/>
    </row>
    <row r="30" spans="1:11" x14ac:dyDescent="0.45">
      <c r="F30" s="10" t="s">
        <v>53</v>
      </c>
      <c r="G30" s="10"/>
      <c r="H30" s="10"/>
      <c r="I30" s="10"/>
      <c r="J30" s="10"/>
      <c r="K30" s="10"/>
    </row>
    <row r="31" spans="1:11" x14ac:dyDescent="0.45">
      <c r="F31" s="2" t="s">
        <v>21</v>
      </c>
      <c r="G31" s="8">
        <v>1</v>
      </c>
      <c r="I31" s="6" t="str">
        <f>VLOOKUP(G31,C4:D23,2,FALSE)</f>
        <v>A</v>
      </c>
      <c r="J31" s="5" t="str">
        <f ca="1">ADDRESS(ROW(),COLUMN()-1,4)&amp;": "&amp;_xlfn.FORMULATEXT(I31)</f>
        <v>I31: =VLOOKUP(G31,C4:D23,2,FALSE)</v>
      </c>
    </row>
    <row r="32" spans="1:11" x14ac:dyDescent="0.45">
      <c r="F32" s="2" t="s">
        <v>21</v>
      </c>
      <c r="G32" s="8">
        <v>-1</v>
      </c>
      <c r="I32" s="6" t="e">
        <f>VLOOKUP(G32,C4:D23,2,FALSE)</f>
        <v>#N/A</v>
      </c>
      <c r="J32" s="5" t="str">
        <f ca="1">ADDRESS(ROW(),COLUMN()-1,4)&amp;": "&amp;_xlfn.FORMULATEXT(I32)</f>
        <v>I32: =VLOOKUP(G32,C4:D23,2,FALSE)</v>
      </c>
      <c r="K32" s="3" t="s">
        <v>52</v>
      </c>
    </row>
    <row r="33" spans="6:11" x14ac:dyDescent="0.45">
      <c r="F33" s="2" t="s">
        <v>21</v>
      </c>
      <c r="G33" s="8">
        <v>1000</v>
      </c>
      <c r="I33" s="6" t="e">
        <f>VLOOKUP(G33,C4:D23,2,FALSE)</f>
        <v>#N/A</v>
      </c>
      <c r="J33" s="5" t="str">
        <f ca="1">ADDRESS(ROW(),COLUMN()-1,4)&amp;": "&amp;_xlfn.FORMULATEXT(I33)</f>
        <v>I33: =VLOOKUP(G33,C4:D23,2,FALSE)</v>
      </c>
      <c r="K33" s="3" t="s">
        <v>52</v>
      </c>
    </row>
    <row r="34" spans="6:11" x14ac:dyDescent="0.45">
      <c r="F34" s="2" t="s">
        <v>32</v>
      </c>
      <c r="G34" s="8" t="b">
        <v>1</v>
      </c>
      <c r="I34" s="6">
        <f>VLOOKUP(G34,C4:D23,2,FALSE)</f>
        <v>23</v>
      </c>
      <c r="J34" s="5" t="str">
        <f t="shared" ref="J34:J37" ca="1" si="3">ADDRESS(ROW(),COLUMN()-1,4)&amp;": "&amp;_xlfn.FORMULATEXT(I34)</f>
        <v>I34: =VLOOKUP(G34,C4:D23,2,FALSE)</v>
      </c>
    </row>
    <row r="35" spans="6:11" x14ac:dyDescent="0.45">
      <c r="F35" s="2" t="s">
        <v>31</v>
      </c>
      <c r="G35" s="9" t="s">
        <v>26</v>
      </c>
      <c r="I35" s="6">
        <f>VLOOKUP(G35,C4:D23,2,FALSE)</f>
        <v>19</v>
      </c>
      <c r="J35" s="5" t="str">
        <f t="shared" ca="1" si="3"/>
        <v>I35: =VLOOKUP(G35,C4:D23,2,FALSE)</v>
      </c>
    </row>
    <row r="36" spans="6:11" x14ac:dyDescent="0.45">
      <c r="F36" s="2" t="s">
        <v>31</v>
      </c>
      <c r="G36" s="8" t="s">
        <v>40</v>
      </c>
      <c r="I36" s="6" t="e">
        <f>VLOOKUP(G36,C4:D23,2,FALSE)</f>
        <v>#N/A</v>
      </c>
      <c r="J36" s="5" t="str">
        <f t="shared" ca="1" si="3"/>
        <v>I36: =VLOOKUP(G36,C4:D23,2,FALSE)</v>
      </c>
      <c r="K36" s="3" t="s">
        <v>52</v>
      </c>
    </row>
    <row r="37" spans="6:11" x14ac:dyDescent="0.45">
      <c r="F37" s="2" t="s">
        <v>33</v>
      </c>
      <c r="G37" s="8" t="e">
        <v>#NULL!</v>
      </c>
      <c r="I37" s="6" t="e">
        <f>VLOOKUP(G37,C4:D23,2,FALSE)</f>
        <v>#NULL!</v>
      </c>
      <c r="J37" s="5" t="str">
        <f t="shared" ca="1" si="3"/>
        <v>I37: =VLOOKUP(G37,C4:D23,2,FALSE)</v>
      </c>
      <c r="K37" s="3" t="s">
        <v>43</v>
      </c>
    </row>
    <row r="38" spans="6:11" x14ac:dyDescent="0.45">
      <c r="F38"/>
      <c r="I38"/>
      <c r="K38"/>
    </row>
    <row r="39" spans="6:11" x14ac:dyDescent="0.45">
      <c r="F39" s="10" t="s">
        <v>44</v>
      </c>
      <c r="G39" s="10"/>
      <c r="H39" s="10"/>
      <c r="I39" s="10"/>
      <c r="J39" s="10"/>
      <c r="K39" s="10"/>
    </row>
    <row r="40" spans="6:11" x14ac:dyDescent="0.45">
      <c r="F40" s="2" t="s">
        <v>21</v>
      </c>
      <c r="G40" s="8">
        <v>1.5</v>
      </c>
      <c r="I40" s="6" t="str">
        <f>VLOOKUP(G40,{1,"A";2,"B";3,"C"},2,TRUE)</f>
        <v>A</v>
      </c>
      <c r="J40" s="5" t="str">
        <f ca="1">ADDRESS(ROW(),COLUMN()-1,4)&amp;": "&amp;_xlfn.FORMULATEXT(I40)</f>
        <v>I40: =VLOOKUP(G40,{1,"A";2,"B";3,"C"},2,TRUE)</v>
      </c>
    </row>
    <row r="41" spans="6:11" x14ac:dyDescent="0.45">
      <c r="F41" s="2" t="s">
        <v>21</v>
      </c>
      <c r="G41" s="8">
        <v>1.5</v>
      </c>
      <c r="I41" s="6" t="e">
        <f>VLOOKUP(G40,{1,"A";2,"B";3,"C"},2,FALSE)</f>
        <v>#N/A</v>
      </c>
      <c r="J41" s="5" t="str">
        <f ca="1">ADDRESS(ROW(),COLUMN()-1,4)&amp;": "&amp;_xlfn.FORMULATEXT(I41)</f>
        <v>I41: =VLOOKUP(G40,{1,"A";2,"B";3,"C"},2,FALSE)</v>
      </c>
      <c r="K41" s="3" t="s">
        <v>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EFEB00-BC28-47FF-A078-F65253088983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c4bfbed5-015c-4db7-ba62-c734f3ed1365"/>
    <ds:schemaRef ds:uri="4708405b-6704-4ecb-a6b2-0ddbe531bdb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LOOKUP</vt:lpstr>
      <vt:lpstr>HLOOKUP</vt:lpstr>
      <vt:lpstr>VLOOKUP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2022-07-17T02:45:51Z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