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ames Clarkson\Desktop\"/>
    </mc:Choice>
  </mc:AlternateContent>
  <xr:revisionPtr revIDLastSave="0" documentId="13_ncr:1_{89BB40C7-8DC1-4B8B-872E-879967A1282E}" xr6:coauthVersionLast="47" xr6:coauthVersionMax="47" xr10:uidLastSave="{00000000-0000-0000-0000-000000000000}"/>
  <bookViews>
    <workbookView xWindow="-98" yWindow="-98" windowWidth="20715" windowHeight="13425" xr2:uid="{30BCE03F-F159-4732-A6E4-E41F9C161B81}"/>
  </bookViews>
  <sheets>
    <sheet name="Simple Exampl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3" i="1" l="1" a="1"/>
  <c r="D23" i="1" s="1"/>
  <c r="D22" i="1"/>
  <c r="D21" i="1"/>
  <c r="D20" i="1"/>
  <c r="D6" i="1"/>
  <c r="D7" i="1"/>
  <c r="D8" i="1"/>
  <c r="D9" i="1"/>
  <c r="D10" i="1"/>
  <c r="D11" i="1"/>
  <c r="D12" i="1"/>
  <c r="D13" i="1"/>
  <c r="D14" i="1"/>
  <c r="D15" i="1"/>
  <c r="D16" i="1"/>
  <c r="D17" i="1"/>
  <c r="D18" i="1"/>
  <c r="D19" i="1"/>
  <c r="D2" i="1"/>
  <c r="D3" i="1"/>
  <c r="D4" i="1"/>
  <c r="D5" i="1"/>
  <c r="B13" i="1"/>
  <c r="B10" i="1"/>
  <c r="B9" i="1" a="1"/>
  <c r="B9" i="1" s="1"/>
  <c r="B8" i="1"/>
  <c r="E23" i="1"/>
  <c r="E15" i="1"/>
  <c r="E7" i="1"/>
  <c r="E11" i="1"/>
  <c r="E22" i="1"/>
  <c r="E14" i="1"/>
  <c r="E6" i="1"/>
  <c r="E18" i="1"/>
  <c r="E21" i="1"/>
  <c r="E13" i="1"/>
  <c r="E5" i="1"/>
  <c r="E3" i="1"/>
  <c r="E2" i="1"/>
  <c r="E20" i="1"/>
  <c r="E12" i="1"/>
  <c r="E4" i="1"/>
  <c r="E19" i="1"/>
  <c r="E10" i="1"/>
  <c r="E17" i="1"/>
  <c r="E9" i="1"/>
  <c r="E8" i="1"/>
  <c r="E16"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6">
    <bk>
      <extLst>
        <ext uri="{3e2802c4-a4d2-4d8b-9148-e3be6c30e623}">
          <xlrd:rvb i="0"/>
        </ext>
      </extLst>
    </bk>
    <bk>
      <extLst>
        <ext uri="{3e2802c4-a4d2-4d8b-9148-e3be6c30e623}">
          <xlrd:rvb i="60"/>
        </ext>
      </extLst>
    </bk>
    <bk>
      <extLst>
        <ext uri="{3e2802c4-a4d2-4d8b-9148-e3be6c30e623}">
          <xlrd:rvb i="112"/>
        </ext>
      </extLst>
    </bk>
    <bk>
      <extLst>
        <ext uri="{3e2802c4-a4d2-4d8b-9148-e3be6c30e623}">
          <xlrd:rvb i="177"/>
        </ext>
      </extLst>
    </bk>
    <bk>
      <extLst>
        <ext uri="{3e2802c4-a4d2-4d8b-9148-e3be6c30e623}">
          <xlrd:rvb i="218"/>
        </ext>
      </extLst>
    </bk>
    <bk>
      <extLst>
        <ext uri="{3e2802c4-a4d2-4d8b-9148-e3be6c30e623}">
          <xlrd:rvb i="267"/>
        </ext>
      </extLst>
    </bk>
  </futureMetadata>
  <cellMetadata count="1">
    <bk>
      <rc t="1" v="0"/>
    </bk>
  </cellMetadata>
  <valueMetadata count="6">
    <bk>
      <rc t="2" v="0"/>
    </bk>
    <bk>
      <rc t="2" v="1"/>
    </bk>
    <bk>
      <rc t="2" v="2"/>
    </bk>
    <bk>
      <rc t="2" v="3"/>
    </bk>
    <bk>
      <rc t="2" v="4"/>
    </bk>
    <bk>
      <rc t="2" v="5"/>
    </bk>
  </valueMetadata>
</metadata>
</file>

<file path=xl/sharedStrings.xml><?xml version="1.0" encoding="utf-8"?>
<sst xmlns="http://schemas.openxmlformats.org/spreadsheetml/2006/main" count="35" uniqueCount="19">
  <si>
    <t>Sample Values</t>
  </si>
  <si>
    <t>Blank Cell</t>
  </si>
  <si>
    <t>Logical Values</t>
  </si>
  <si>
    <t>Error Values</t>
  </si>
  <si>
    <t>Text String Values</t>
  </si>
  <si>
    <t>Number Values</t>
  </si>
  <si>
    <t>621</t>
  </si>
  <si>
    <t>John Jacob Jingleheimer Schmidt</t>
  </si>
  <si>
    <t>Sample Formulas</t>
  </si>
  <si>
    <t>Formula Text</t>
  </si>
  <si>
    <t>Notes</t>
  </si>
  <si>
    <t>Errors not propagated with ISNUMBER</t>
  </si>
  <si>
    <t>Data Types</t>
  </si>
  <si>
    <t>format</t>
  </si>
  <si>
    <t>omitted</t>
  </si>
  <si>
    <t>These don't work</t>
  </si>
  <si>
    <t>But this will</t>
  </si>
  <si>
    <t>TEXT, CONCAT, TEXTJOIN etc do not handle Data Types, without specifying the data field</t>
  </si>
  <si>
    <t>Cannot use arrays to produce separate results, unless a LAMBDA function is used, which is outside the scope of this sample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</si>
</sst>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rgb="FFFFFFFE"/>
      <name val="Calibri"/>
      <family val="2"/>
      <scheme val="minor"/>
    </font>
    <font>
      <b/>
      <i/>
      <sz val="9"/>
      <color theme="1" tint="0.49998474074526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84DA0"/>
        <bgColor indexed="64"/>
      </patternFill>
    </fill>
  </fills>
  <borders count="8">
    <border>
      <left/>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FFFFFE"/>
      </left>
      <right style="thin">
        <color rgb="FFFFFFFE"/>
      </right>
      <top style="thin">
        <color rgb="FFFFFFFE"/>
      </top>
      <bottom style="thin">
        <color rgb="FFFFFFFE"/>
      </bottom>
      <diagonal/>
    </border>
  </borders>
  <cellStyleXfs count="36">
    <xf numFmtId="0" fontId="0" fillId="0" borderId="0"/>
    <xf numFmtId="0" fontId="2" fillId="0" borderId="1" applyNumberFormat="0" applyFill="0" applyAlignment="0" applyProtection="0"/>
    <xf numFmtId="0" fontId="2" fillId="0" borderId="0" applyNumberFormat="0" applyFill="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3" applyNumberFormat="0" applyAlignment="0" applyProtection="0"/>
    <xf numFmtId="0" fontId="7" fillId="5" borderId="2" applyNumberFormat="0" applyAlignment="0" applyProtection="0"/>
    <xf numFmtId="0" fontId="8" fillId="0" borderId="4" applyNumberFormat="0" applyFill="0" applyAlignment="0" applyProtection="0"/>
    <xf numFmtId="0" fontId="9" fillId="6" borderId="5" applyNumberFormat="0" applyAlignment="0" applyProtection="0"/>
    <xf numFmtId="0" fontId="10" fillId="0" borderId="0" applyNumberFormat="0" applyFill="0" applyBorder="0" applyAlignment="0" applyProtection="0"/>
    <xf numFmtId="0" fontId="1" fillId="7" borderId="6" applyNumberFormat="0" applyFont="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0">
    <xf numFmtId="0" fontId="0" fillId="0" borderId="0" xfId="0"/>
    <xf numFmtId="49" fontId="0" fillId="0" borderId="0" xfId="0" quotePrefix="1" applyNumberFormat="1"/>
    <xf numFmtId="0" fontId="13" fillId="0" borderId="0" xfId="0" applyFont="1"/>
    <xf numFmtId="0" fontId="13" fillId="0" borderId="0" xfId="0" applyFont="1" applyAlignment="1">
      <alignment horizontal="right" indent="1"/>
    </xf>
    <xf numFmtId="49" fontId="12" fillId="32" borderId="7" xfId="0" applyNumberFormat="1" applyFont="1" applyFill="1" applyBorder="1" applyAlignment="1">
      <alignment horizontal="centerContinuous"/>
    </xf>
    <xf numFmtId="49" fontId="12" fillId="32" borderId="7" xfId="0" applyNumberFormat="1" applyFont="1" applyFill="1" applyBorder="1" applyAlignment="1">
      <alignment horizontal="center"/>
    </xf>
    <xf numFmtId="0" fontId="0" fillId="0" borderId="0" xfId="0" applyAlignment="1">
      <alignment horizontal="center"/>
    </xf>
    <xf numFmtId="49" fontId="0" fillId="0" borderId="0" xfId="0" quotePrefix="1" applyNumberFormat="1" applyAlignment="1">
      <alignment horizontal="center"/>
    </xf>
    <xf numFmtId="0" fontId="0" fillId="0" borderId="0" xfId="0" applyAlignment="1">
      <alignment wrapText="1"/>
    </xf>
    <xf numFmtId="0" fontId="0" fillId="0" borderId="0" xfId="0" applyAlignment="1">
      <alignment horizontal="left" indent="1"/>
    </xf>
  </cellXfs>
  <cellStyles count="36">
    <cellStyle name="20% - Accent1" xfId="13" builtinId="30" hidden="1"/>
    <cellStyle name="20% - Accent2" xfId="17" builtinId="34" hidden="1"/>
    <cellStyle name="20% - Accent3" xfId="21" builtinId="38" hidden="1"/>
    <cellStyle name="20% - Accent4" xfId="25" builtinId="42" hidden="1"/>
    <cellStyle name="20% - Accent5" xfId="29" builtinId="46" hidden="1"/>
    <cellStyle name="20% - Accent6" xfId="33" builtinId="50" hidden="1"/>
    <cellStyle name="40% - Accent1" xfId="14" builtinId="31" hidden="1"/>
    <cellStyle name="40% - Accent2" xfId="18" builtinId="35" hidden="1"/>
    <cellStyle name="40% - Accent3" xfId="22" builtinId="39" hidden="1"/>
    <cellStyle name="40% - Accent4" xfId="26" builtinId="43" hidden="1"/>
    <cellStyle name="40% - Accent5" xfId="30" builtinId="47" hidden="1"/>
    <cellStyle name="40% - Accent6" xfId="34" builtinId="51" hidden="1"/>
    <cellStyle name="60% - Accent1" xfId="15" builtinId="32" hidden="1"/>
    <cellStyle name="60% - Accent2" xfId="19" builtinId="36" hidden="1"/>
    <cellStyle name="60% - Accent3" xfId="23" builtinId="40" hidden="1"/>
    <cellStyle name="60% - Accent4" xfId="27" builtinId="44" hidden="1"/>
    <cellStyle name="60% - Accent5" xfId="31" builtinId="48" hidden="1"/>
    <cellStyle name="60% - Accent6" xfId="35" builtinId="52" hidden="1"/>
    <cellStyle name="Accent1" xfId="12" builtinId="29" hidden="1"/>
    <cellStyle name="Accent2" xfId="16" builtinId="33" hidden="1"/>
    <cellStyle name="Accent3" xfId="20" builtinId="37" hidden="1"/>
    <cellStyle name="Accent4" xfId="24" builtinId="41" hidden="1"/>
    <cellStyle name="Accent5" xfId="28" builtinId="45" hidden="1"/>
    <cellStyle name="Accent6" xfId="32" builtinId="49" hidden="1"/>
    <cellStyle name="Bad" xfId="4" builtinId="27" hidden="1"/>
    <cellStyle name="Calculation" xfId="7" builtinId="22" hidden="1"/>
    <cellStyle name="Check Cell" xfId="9" builtinId="23" hidden="1"/>
    <cellStyle name="Good" xfId="3" builtinId="26" hidden="1"/>
    <cellStyle name="Heading 3" xfId="1" builtinId="18" hidden="1"/>
    <cellStyle name="Heading 4" xfId="2" builtinId="19" hidden="1"/>
    <cellStyle name="Linked Cell" xfId="8" builtinId="24" hidden="1"/>
    <cellStyle name="Neutral" xfId="5" builtinId="28" hidden="1"/>
    <cellStyle name="Normal" xfId="0" builtinId="0"/>
    <cellStyle name="Note" xfId="11" builtinId="10" hidden="1"/>
    <cellStyle name="Output" xfId="6" builtinId="21" hidden="1"/>
    <cellStyle name="Warning Text" xfId="10" builtinId="11" hidden="1"/>
  </cellStyles>
  <dxfs count="0"/>
  <tableStyles count="0" defaultTableStyle="TableStyleMedium2" defaultPivotStyle="PivotStyleLight16"/>
  <colors>
    <mruColors>
      <color rgb="FFFFFFFE"/>
      <color rgb="FF284D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 Id="rId14" Type="http://schemas.openxmlformats.org/officeDocument/2006/relationships/calcChain" Target="calcChain.xml"/></Relationships>
</file>

<file path=xl/richData/_rels/rdRichValueWebImage.xml.rels><?xml version="1.0" encoding="UTF-8" standalone="yes"?>
<Relationships xmlns="http://schemas.openxmlformats.org/package/2006/relationships"><Relationship Id="rId3" Type="http://schemas.openxmlformats.org/officeDocument/2006/relationships/hyperlink" Target="https://www.bing.com/th?id=AMMS_38c60cd201842330a197a3c72ef4c7e6&amp;qlt=95" TargetMode="External"/><Relationship Id="rId2" Type="http://schemas.openxmlformats.org/officeDocument/2006/relationships/hyperlink" Target="https://www.bing.com/images/search?form=xlimg&amp;q=australia" TargetMode="External"/><Relationship Id="rId1" Type="http://schemas.openxmlformats.org/officeDocument/2006/relationships/hyperlink" Target="https://www.bing.com/th?id=AMMS_607d2ba21c8c3faae5d7f75eb3b4917e&amp;qlt=95" TargetMode="External"/><Relationship Id="rId6" Type="http://schemas.openxmlformats.org/officeDocument/2006/relationships/hyperlink" Target="https://www.bing.com/images/search?form=xlimg&amp;q=vanuatu" TargetMode="External"/><Relationship Id="rId5" Type="http://schemas.openxmlformats.org/officeDocument/2006/relationships/hyperlink" Target="https://www.bing.com/th?id=AMMS_7a3afeea0d311fb517d726b0936ed426&amp;qlt=95" TargetMode="External"/><Relationship Id="rId4" Type="http://schemas.openxmlformats.org/officeDocument/2006/relationships/hyperlink" Target="https://www.bing.com/images/search?form=xlimg&amp;q=new+zealand"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Srd>
</file>

<file path=xl/richData/rdarray.xml><?xml version="1.0" encoding="utf-8"?>
<arrayData xmlns="http://schemas.microsoft.com/office/spreadsheetml/2017/richdata2" count="23">
  <a r="6">
    <v t="r">21</v>
    <v t="r">22</v>
    <v t="r">23</v>
    <v t="r">24</v>
    <v t="r">25</v>
    <v t="r">26</v>
  </a>
  <a r="1">
    <v t="s">None</v>
  </a>
  <a r="8">
    <v t="r">45</v>
    <v t="r">46</v>
    <v t="r">47</v>
    <v t="r">48</v>
    <v t="r">49</v>
    <v t="r">50</v>
    <v t="r">51</v>
    <v t="r">52</v>
  </a>
  <a r="12">
    <v t="s">Norfolk Time Zone</v>
    <v t="s">Lord Howe Time Zone</v>
    <v t="s">Australian Eastern Time Zone</v>
    <v t="s">Australian Central Time Zone</v>
    <v t="s">Central Western Time Zone</v>
    <v t="s">Australian Western Time Zone</v>
    <v t="s">Casey Time Zone</v>
    <v t="s">Christmas Island Time Zone</v>
    <v t="s">Davis Time Zone</v>
    <v t="s">Cocos Islands Time Zone</v>
    <v t="s">Heard and McDonald Islands Time Zone</v>
    <v t="s">Mawson Station Time Zone</v>
  </a>
  <a r="2">
    <v t="r">81</v>
    <v t="r">21</v>
  </a>
  <a r="4">
    <v t="s">English</v>
    <v t="s">Māori language</v>
    <v t="s">New Zealand Sign Language</v>
    <v t="s">New Zealand English</v>
  </a>
  <a r="12">
    <v t="r">93</v>
    <v t="r">94</v>
    <v t="r">95</v>
    <v t="r">96</v>
    <v t="r">97</v>
    <v t="r">98</v>
    <v t="r">99</v>
    <v t="r">100</v>
    <v t="r">101</v>
    <v t="r">102</v>
    <v t="r">103</v>
    <v t="r">104</v>
  </a>
  <a r="1">
    <v t="s">New Zealand Time Zone</v>
  </a>
  <a r="2">
    <v t="r">21</v>
    <v t="r">129</v>
  </a>
  <a r="3">
    <v t="s">Tok Pisin</v>
    <v t="s">English</v>
    <v t="s">Hiri Motu language</v>
  </a>
  <a r="22">
    <v t="r">148</v>
    <v t="r">149</v>
    <v t="r">150</v>
    <v t="r">151</v>
    <v t="r">152</v>
    <v t="r">153</v>
    <v t="r">154</v>
    <v t="r">155</v>
    <v t="r">156</v>
    <v t="r">157</v>
    <v t="r">158</v>
    <v t="r">159</v>
    <v t="r">160</v>
    <v t="r">161</v>
    <v t="r">162</v>
    <v t="r">163</v>
    <v t="r">164</v>
    <v t="r">165</v>
    <v t="r">166</v>
    <v t="r">167</v>
    <v t="r">168</v>
    <v t="r">169</v>
  </a>
  <a r="1">
    <v t="s">Papua New Guinea Time Zone</v>
  </a>
  <a r="2">
    <v t="r">192</v>
    <v t="r">193</v>
  </a>
  <a r="2">
    <v t="s">English</v>
    <v t="s">Kiribati language</v>
  </a>
  <a r="3">
    <v t="r">209</v>
    <v t="r">210</v>
    <v t="r">211</v>
  </a>
  <a r="3">
    <v t="s">Line Islands Time Zone</v>
    <v t="s">Phoenix Island Time Zone</v>
    <v t="s">Gilbert Island Time Zone</v>
  </a>
  <a r="2">
    <v t="r">235</v>
    <v t="r">236</v>
  </a>
  <a r="3">
    <v t="s">French</v>
    <v t="s">Bislama</v>
    <v t="s">English</v>
  </a>
  <a r="6">
    <v t="r">254</v>
    <v t="r">255</v>
    <v t="r">256</v>
    <v t="r">257</v>
    <v t="r">258</v>
    <v t="r">259</v>
  </a>
  <a r="1">
    <v t="s">Vanuatu Time Zone</v>
  </a>
  <a r="2">
    <v t="r">21</v>
    <v t="r">272</v>
  </a>
  <a r="2">
    <v t="s">English</v>
    <v t="s">Rarotongan Language</v>
  </a>
  <a r="1">
    <v t="s">Cook Island Time Zone</v>
  </a>
</arrayData>
</file>

<file path=xl/richData/rdrichvalue.xml><?xml version="1.0" encoding="utf-8"?>
<rvData xmlns="http://schemas.microsoft.com/office/spreadsheetml/2017/richdata" count="279">
  <rv s="0">
    <v>536870912</v>
    <v>Australia</v>
    <v>06de2191-243d-a83f-6990-2eb1c7f3382a</v>
    <v>en-AU</v>
    <v>Map</v>
  </rv>
  <rv s="1">
    <fb>0.48241944248714902</fb>
    <v>29</v>
  </rv>
  <rv s="1">
    <fb>7741220</fb>
    <v>30</v>
  </rv>
  <rv s="1">
    <fb>58000</fb>
    <v>30</v>
  </rv>
  <rv s="1">
    <fb>12.6</fb>
    <v>31</v>
  </rv>
  <rv s="1">
    <fb>61</fb>
    <v>32</v>
  </rv>
  <rv s="0">
    <v>536870912</v>
    <v>Canberra</v>
    <v>59ab58e3-2f00-9175-e7b8-76d910040855</v>
    <v>en-AU</v>
    <v>Map</v>
  </rv>
  <rv s="1">
    <fb>375907.837</fb>
    <v>30</v>
  </rv>
  <rv s="1">
    <fb>119.797086368366</fb>
    <v>33</v>
  </rv>
  <rv s="1">
    <fb>1.61076787290379E-2</fb>
    <v>29</v>
  </rv>
  <rv s="1">
    <fb>10071.3989785006</fb>
    <v>30</v>
  </rv>
  <rv s="1">
    <fb>1.74</fb>
    <v>31</v>
  </rv>
  <rv s="1">
    <fb>0.16258278059599401</fb>
    <v>29</v>
  </rv>
  <rv s="1">
    <fb>89.625630110237395</fb>
    <v>34</v>
  </rv>
  <rv s="1">
    <fb>0.93</fb>
    <v>35</v>
  </rv>
  <rv s="1">
    <fb>1392680589329.1399</fb>
    <v>36</v>
  </rv>
  <rv s="1">
    <fb>1.0033898000000001</fb>
    <v>29</v>
  </rv>
  <rv s="1">
    <fb>1.1314216000000001</fb>
    <v>29</v>
  </rv>
  <rv s="2">
    <v>0</v>
    <v>27</v>
    <v>37</v>
    <v>0</v>
    <v>Image of Australia</v>
  </rv>
  <rv s="1">
    <fb>3.1</fb>
    <v>34</v>
  </rv>
  <rv s="0">
    <v>536870912</v>
    <v>Sydney</v>
    <v>3ecec2e8-2993-42e7-7299-f693bbe3b9b9</v>
    <v>en-AU</v>
    <v>Map</v>
  </rv>
  <rv s="0">
    <v>805306368</v>
    <v>Elizabeth II (Monarch)</v>
    <v>01e347c1-9d99-c7e6-79d1-390a1844d093</v>
    <v>en-AU</v>
    <v>Generic</v>
  </rv>
  <rv s="0">
    <v>805306368</v>
    <v>Marise Payne (Minister)</v>
    <v>cd9c9929-6142-5198-b223-76f660676213</v>
    <v>en-AU</v>
    <v>Generic</v>
  </rv>
  <rv s="0">
    <v>805306368</v>
    <v>Sussan Ley (Minister)</v>
    <v>89414d70-153c-2784-1e39-174b7d7e408a</v>
    <v>en-AU</v>
    <v>Generic</v>
  </rv>
  <rv s="0">
    <v>805306368</v>
    <v>Ken Wyatt (Minister)</v>
    <v>7fc5a0aa-1a94-2c1c-289d-0b3361414d61</v>
    <v>en-AU</v>
    <v>Generic</v>
  </rv>
  <rv s="0">
    <v>805306368</v>
    <v>Michael Sukkar (Minister)</v>
    <v>27192705-0614-e5d2-5d14-1a6dfcd54b04</v>
    <v>en-AU</v>
    <v>Generic</v>
  </rv>
  <rv s="0">
    <v>805306368</v>
    <v>David Littleproud (Minister)</v>
    <v>2a188c78-f1bd-2fa4-6ea0-416519b983f6</v>
    <v>en-AU</v>
    <v>Generic</v>
  </rv>
  <rv s="3">
    <v>0</v>
  </rv>
  <rv s="4">
    <v>https://www.bing.com/search?q=australia&amp;form=skydnc</v>
    <v>Learn more on Bing</v>
  </rv>
  <rv s="1">
    <fb>82.748780487804893</fb>
    <v>34</v>
  </rv>
  <rv s="1">
    <fb>1487598500000</fb>
    <v>36</v>
  </rv>
  <rv s="1">
    <fb>6</fb>
    <v>34</v>
  </rv>
  <rv s="1">
    <fb>13.59</fb>
    <v>35</v>
  </rv>
  <rv s="3">
    <v>1</v>
  </rv>
  <rv s="1">
    <fb>0.19558295019999999</fb>
    <v>29</v>
  </rv>
  <rv s="1">
    <fb>3.6778</fb>
    <v>31</v>
  </rv>
  <rv s="1">
    <fb>25364307</fb>
    <v>30</v>
  </rv>
  <rv s="1">
    <fb>0.221</fb>
    <v>29</v>
  </rv>
  <rv s="1">
    <fb>0.27</fb>
    <v>29</v>
  </rv>
  <rv s="1">
    <fb>0.42100000000000004</fb>
    <v>29</v>
  </rv>
  <rv s="1">
    <fb>2.7999999999999997E-2</fb>
    <v>29</v>
  </rv>
  <rv s="1">
    <fb>7.400000000000001E-2</fb>
    <v>29</v>
  </rv>
  <rv s="1">
    <fb>0.122</fb>
    <v>29</v>
  </rv>
  <rv s="1">
    <fb>0.161</fb>
    <v>29</v>
  </rv>
  <rv s="1">
    <fb>0.65517997741699208</fb>
    <v>29</v>
  </rv>
  <rv s="0">
    <v>536870912</v>
    <v>South Australia</v>
    <v>202994ba-49c2-98c5-91fa-e0b05ffcf2da</v>
    <v>en-AU</v>
    <v>Map</v>
  </rv>
  <rv s="0">
    <v>536870912</v>
    <v>New South Wales</v>
    <v>9143b1e4-782f-52c3-0f4a-cea5eaf6f36a</v>
    <v>en-AU</v>
    <v>Map</v>
  </rv>
  <rv s="0">
    <v>536870912</v>
    <v>Tasmania</v>
    <v>8327961c-5e1c-9007-38cc-b90bc76e7bc3</v>
    <v>en-AU</v>
    <v>Map</v>
  </rv>
  <rv s="0">
    <v>536870912</v>
    <v>Australian Capital Territory</v>
    <v>c296eb2e-2c1a-16bf-bc37-164541ce7365</v>
    <v>en-AU</v>
    <v>Map</v>
  </rv>
  <rv s="0">
    <v>536870912</v>
    <v>Queensland</v>
    <v>d8d1c6ea-bc68-82f2-5bb3-ae7aa11442b4</v>
    <v>en-AU</v>
    <v>Map</v>
  </rv>
  <rv s="0">
    <v>536870912</v>
    <v>Western Australia</v>
    <v>bf87c7cd-72cb-99af-809b-eb7577149dcd</v>
    <v>en-AU</v>
    <v>Map</v>
  </rv>
  <rv s="0">
    <v>536870912</v>
    <v>Victoria</v>
    <v>afad25fd-4cbc-2e30-7764-19bd8a1cb1bc</v>
    <v>en-AU</v>
    <v>Map</v>
  </rv>
  <rv s="0">
    <v>536870912</v>
    <v>Northern Territory</v>
    <v>20947ace-4dd4-0516-21df-2af8da517b06</v>
    <v>en-AU</v>
    <v>Map</v>
  </rv>
  <rv s="3">
    <v>2</v>
  </rv>
  <rv s="1">
    <fb>0.22985815296127299</fb>
    <v>29</v>
  </rv>
  <rv s="3">
    <v>3</v>
  </rv>
  <rv s="1">
    <fb>0.47399999999999998</fb>
    <v>29</v>
  </rv>
  <rv s="1">
    <fb>5.2680001258850098E-2</fb>
    <v>38</v>
  </rv>
  <rv s="1">
    <fb>21844756</fb>
    <v>30</v>
  </rv>
  <rv s="5">
    <v>#VALUE!</v>
    <v>en-AU</v>
    <v>06de2191-243d-a83f-6990-2eb1c7f3382a</v>
    <v>536870912</v>
    <v>1</v>
    <v>21</v>
    <v>22</v>
    <v>Australia</v>
    <v>25</v>
    <v>26</v>
    <v>Map</v>
    <v>27</v>
    <v>28</v>
    <v>AU</v>
    <v>1</v>
    <v>2</v>
    <v>3</v>
    <v>4</v>
    <v>5</v>
    <v>6</v>
    <v>7</v>
    <v>8</v>
    <v>9</v>
    <v>AUD</v>
    <v>Australia, officially the Commonwealth of Australia, is a sovereign country comprising the mainland of the Australian continent, the island of Tasmania, and numerous smaller islands. With an area of 7,617,930 square kilometres, Australia is the largest country by area in Oceania and the world's sixth-largest country. Australia is the oldest, flattest, and driest inhabited continent, with the least fertile soils. It is a megadiverse country, and its size gives it a wide variety of landscapes and climates, with deserts in the centre, tropical rainforests in the north-east, and mountain ranges in the south-east.</v>
    <v>10</v>
    <v>11</v>
    <v>12</v>
    <v>13</v>
    <v>14</v>
    <v>15</v>
    <v>16</v>
    <v>17</v>
    <v>18</v>
    <v>19</v>
    <v>20</v>
    <v>27</v>
    <v>28</v>
    <v>29</v>
    <v>30</v>
    <v>31</v>
    <v>32</v>
    <v>Australia</v>
    <v>Advance Australia Fair</v>
    <v>33</v>
    <v>Commonwealth of Australia</v>
    <v>34</v>
    <v>35</v>
    <v>36</v>
    <v>37</v>
    <v>38</v>
    <v>39</v>
    <v>40</v>
    <v>41</v>
    <v>42</v>
    <v>43</v>
    <v>44</v>
    <v>53</v>
    <v>54</v>
    <v>55</v>
    <v>56</v>
    <v>57</v>
    <v>Australia</v>
    <v>58</v>
    <v>mdp/vdpid/12</v>
  </rv>
  <rv s="0">
    <v>536870912</v>
    <v>New Zealand</v>
    <v>6517d967-9362-4c0d-83d2-cf369fa5fcda</v>
    <v>en-AU</v>
    <v>Map</v>
  </rv>
  <rv s="1">
    <fb>0.40450419657437997</fb>
    <v>29</v>
  </rv>
  <rv s="1">
    <fb>268838</fb>
    <v>30</v>
  </rv>
  <rv s="1">
    <fb>9000</fb>
    <v>30</v>
  </rv>
  <rv s="1">
    <fb>11.98</fb>
    <v>31</v>
  </rv>
  <rv s="1">
    <fb>64</fb>
    <v>32</v>
  </rv>
  <rv s="0">
    <v>536870912</v>
    <v>Wellington</v>
    <v>32f22f58-aa8d-2985-7edd-15665cf5d1d4</v>
    <v>en-AU</v>
    <v>Map</v>
  </rv>
  <rv s="1">
    <fb>34381.792000000001</fb>
    <v>30</v>
  </rv>
  <rv s="1">
    <fb>114.24091176441399</fb>
    <v>33</v>
  </rv>
  <rv s="1">
    <fb>1.61963190184049E-2</fb>
    <v>29</v>
  </rv>
  <rv s="1">
    <fb>9026.32104131095</fb>
    <v>30</v>
  </rv>
  <rv s="1">
    <fb>1.71</fb>
    <v>31</v>
  </rv>
  <rv s="1">
    <fb>0.385560753306464</fb>
    <v>29</v>
  </rv>
  <rv s="1">
    <fb>59.749168536122298</fb>
    <v>34</v>
  </rv>
  <rv s="1">
    <fb>1.4</fb>
    <v>35</v>
  </rv>
  <rv s="1">
    <fb>206928765543.935</fb>
    <v>36</v>
  </rv>
  <rv s="1">
    <fb>0.99974760000000007</fb>
    <v>29</v>
  </rv>
  <rv s="1">
    <fb>0.82033219999999996</fb>
    <v>29</v>
  </rv>
  <rv s="2">
    <v>1</v>
    <v>27</v>
    <v>51</v>
    <v>0</v>
    <v>Image of New Zealand</v>
  </rv>
  <rv s="1">
    <fb>4.7</fb>
    <v>34</v>
  </rv>
  <rv s="0">
    <v>536870912</v>
    <v>Auckland</v>
    <v>49fabed5-6ff0-6935-ebef-34c7b83444c6</v>
    <v>en-AU</v>
    <v>Map</v>
  </rv>
  <rv s="0">
    <v>805306368</v>
    <v>Jacinda Ardern (Prime Minister)</v>
    <v>f6ecb714-7949-c94a-3cc3-101b85b1934d</v>
    <v>en-AU</v>
    <v>Generic</v>
  </rv>
  <rv s="3">
    <v>4</v>
  </rv>
  <rv s="4">
    <v>https://www.bing.com/search?q=new+zealand&amp;form=skydnc</v>
    <v>Learn more on Bing</v>
  </rv>
  <rv s="1">
    <fb>81.858536585365897</fb>
    <v>34</v>
  </rv>
  <rv s="1">
    <fb>107879780000</fb>
    <v>36</v>
  </rv>
  <rv s="1">
    <fb>9</fb>
    <v>34</v>
  </rv>
  <rv s="1">
    <fb>11.49</fb>
    <v>35</v>
  </rv>
  <rv s="3">
    <v>5</v>
  </rv>
  <rv s="1">
    <fb>0.1262851619</fb>
    <v>29</v>
  </rv>
  <rv s="1">
    <fb>3.5897999999999999</fb>
    <v>31</v>
  </rv>
  <rv s="1">
    <fb>4841000</fb>
    <v>30</v>
  </rv>
  <rv s="1">
    <fb>0.69907997131347699</fb>
    <v>29</v>
  </rv>
  <rv s="0">
    <v>536870912</v>
    <v>Nelson</v>
    <v>1909b18a-22f2-7421-0125-e212e498ce9b</v>
    <v>en-AU</v>
    <v>Map</v>
  </rv>
  <rv s="0">
    <v>536870912</v>
    <v>Waikato</v>
    <v>66746262-e3dd-ecd0-3365-023774ad95f3</v>
    <v>en-AU</v>
    <v>Map</v>
  </rv>
  <rv s="0">
    <v>536870912</v>
    <v>Auckland Region</v>
    <v>d8789fe9-89c8-cf4c-4ab2-749138d529af</v>
    <v>en-AU</v>
    <v>Map</v>
  </rv>
  <rv s="0">
    <v>536870912</v>
    <v>Wellington Region</v>
    <v>40deadd9-7be4-0fad-452e-a7bc10842f34</v>
    <v>en-AU</v>
    <v>Map</v>
  </rv>
  <rv s="0">
    <v>536870912</v>
    <v>Otago</v>
    <v>17e97a96-3af4-d536-b6c0-a3027228ac45</v>
    <v>en-AU</v>
    <v>Map</v>
  </rv>
  <rv s="0">
    <v>536870912</v>
    <v>Tasman District</v>
    <v>7594ce17-48d4-850a-d609-fff5294ec8a8</v>
    <v>en-AU</v>
    <v>Map</v>
  </rv>
  <rv s="0">
    <v>536870912</v>
    <v>Hawke's Bay Region</v>
    <v>3fbdf1b6-a72b-cb02-0247-761081d3eb9b</v>
    <v>en-AU</v>
    <v>Map</v>
  </rv>
  <rv s="0">
    <v>536870912</v>
    <v>Chatham Islands</v>
    <v>02f2ed3a-e949-9a51-601f-28e19117e469</v>
    <v>en-AU</v>
    <v>Map</v>
  </rv>
  <rv s="0">
    <v>536870912</v>
    <v>Taranaki</v>
    <v>63a5cf5c-10da-bf8e-86f5-0eae79126fd5</v>
    <v>en-AU</v>
    <v>Map</v>
  </rv>
  <rv s="0">
    <v>536870912</v>
    <v>Northland Region</v>
    <v>2665962f-608c-e3a6-90ac-6dae5fcfa89a</v>
    <v>en-AU</v>
    <v>Map</v>
  </rv>
  <rv s="0">
    <v>536870912</v>
    <v>Gisborne District</v>
    <v>979bc9a8-a9fe-f6f1-4e5a-eda4cdb2aa39</v>
    <v>en-AU</v>
    <v>Map</v>
  </rv>
  <rv s="0">
    <v>536870912</v>
    <v>Bay of Plenty</v>
    <v>2c724f98-b987-877a-e544-b87d0c2e90ce</v>
    <v>en-AU</v>
    <v>Map</v>
  </rv>
  <rv s="3">
    <v>6</v>
  </rv>
  <rv s="1">
    <fb>0.28975427581727603</fb>
    <v>29</v>
  </rv>
  <rv s="3">
    <v>7</v>
  </rv>
  <rv s="1">
    <fb>0.34600000000000003</fb>
    <v>29</v>
  </rv>
  <rv s="1">
    <fb>4.0689997673034703E-2</fb>
    <v>38</v>
  </rv>
  <rv s="1">
    <fb>4258860</fb>
    <v>30</v>
  </rv>
  <rv s="6">
    <v>#VALUE!</v>
    <v>en-AU</v>
    <v>6517d967-9362-4c0d-83d2-cf369fa5fcda</v>
    <v>536870912</v>
    <v>1</v>
    <v>48</v>
    <v>49</v>
    <v>New Zealand</v>
    <v>25</v>
    <v>26</v>
    <v>Map</v>
    <v>27</v>
    <v>50</v>
    <v>NZ</v>
    <v>61</v>
    <v>62</v>
    <v>63</v>
    <v>64</v>
    <v>65</v>
    <v>66</v>
    <v>67</v>
    <v>68</v>
    <v>69</v>
    <v>NZD</v>
    <v>New Zealand is an island country in the southwestern Pacific Ocean. It consists of two main landmasses—the North Island and the South Island—and over 700 smaller islands. It is the sixth-largest island country by area, covering 268,021 square kilometres. New Zealand is about 2,000 kilometres east of Australia across the Tasman Sea and 1,000 kilometres south of the islands of New Caledonia, Fiji, and Tonga. The country's varied topography and sharp mountain peaks, including the Southern Alps, owe much to tectonic uplift and volcanic eruptions. New Zealand's capital city is Wellington, and its most populous city is Auckland.</v>
    <v>70</v>
    <v>71</v>
    <v>72</v>
    <v>73</v>
    <v>74</v>
    <v>75</v>
    <v>76</v>
    <v>77</v>
    <v>78</v>
    <v>79</v>
    <v>80</v>
    <v>82</v>
    <v>83</v>
    <v>84</v>
    <v>85</v>
    <v>86</v>
    <v>87</v>
    <v>New Zealand</v>
    <v>God Save the Queen</v>
    <v>88</v>
    <v>New Zealand</v>
    <v>89</v>
    <v>90</v>
    <v>91</v>
    <v>92</v>
    <v>105</v>
    <v>106</v>
    <v>107</v>
    <v>108</v>
    <v>109</v>
    <v>New Zealand</v>
    <v>110</v>
    <v>mdp/vdpid/183</v>
  </rv>
  <rv s="0">
    <v>536870912</v>
    <v>Papua New Guinea</v>
    <v>3d24acc6-9a00-61bb-a264-5eb69db51fff</v>
    <v>en-AU</v>
    <v>Map</v>
  </rv>
  <rv s="1">
    <fb>2.6277436735414897E-2</fb>
    <v>29</v>
  </rv>
  <rv s="1">
    <fb>462840</fb>
    <v>30</v>
  </rv>
  <rv s="1">
    <fb>4000</fb>
    <v>30</v>
  </rv>
  <rv s="1">
    <fb>27.073</fb>
    <v>31</v>
  </rv>
  <rv s="1">
    <fb>675</fb>
    <v>32</v>
  </rv>
  <rv s="0">
    <v>536870912</v>
    <v>Port Moresby</v>
    <v>3eca123a-512b-21c1-ab22-b49528bb05f3</v>
    <v>en-AU</v>
    <v>Map</v>
  </rv>
  <rv s="1">
    <fb>7535.6850000000004</fb>
    <v>30</v>
  </rv>
  <rv s="1">
    <fb>155.992373115839</fb>
    <v>33</v>
  </rv>
  <rv s="1">
    <fb>3.6378990025278501E-2</fb>
    <v>29</v>
  </rv>
  <rv s="1">
    <fb>3.5640000000000001</fb>
    <v>31</v>
  </rv>
  <rv s="1">
    <fb>0.74098395130393502</fb>
    <v>29</v>
  </rv>
  <rv s="1">
    <fb>1.36</fb>
    <v>35</v>
  </rv>
  <rv s="1">
    <fb>24969611434.768398</fb>
    <v>36</v>
  </rv>
  <rv s="1">
    <fb>1.0854585999999999</fb>
    <v>29</v>
  </rv>
  <rv s="1">
    <fb>1.7782199999999998E-2</fb>
    <v>29</v>
  </rv>
  <rv s="1">
    <fb>38</fb>
    <v>34</v>
  </rv>
  <rv s="0">
    <v>805306368</v>
    <v>James Marape (Prime Minister)</v>
    <v>a0345110-c9e2-ac03-8dc8-3f992f91769e</v>
    <v>en-AU</v>
    <v>Generic</v>
  </rv>
  <rv s="3">
    <v>8</v>
  </rv>
  <rv s="4">
    <v>https://www.bing.com/search?q=papua+new+guinea&amp;form=skydnc</v>
    <v>Learn more on Bing</v>
  </rv>
  <rv s="1">
    <fb>64.263000000000005</fb>
    <v>34</v>
  </rv>
  <rv s="1">
    <fb>12592450000</fb>
    <v>36</v>
  </rv>
  <rv s="1">
    <fb>145</fb>
    <v>34</v>
  </rv>
  <rv s="1">
    <fb>1.1599999999999999</fb>
    <v>35</v>
  </rv>
  <rv s="3">
    <v>9</v>
  </rv>
  <rv s="1">
    <fb>5.7628055900000003E-2</fb>
    <v>29</v>
  </rv>
  <rv s="1">
    <fb>6.9900000000000004E-2</fb>
    <v>31</v>
  </rv>
  <rv s="1">
    <fb>8776109</fb>
    <v>30</v>
  </rv>
  <rv s="1">
    <fb>0.22399999999999998</fb>
    <v>29</v>
  </rv>
  <rv s="1">
    <fb>0.31</fb>
    <v>29</v>
  </rv>
  <rv s="1">
    <fb>0.47299999999999998</fb>
    <v>29</v>
  </rv>
  <rv s="1">
    <fb>1.9E-2</fb>
    <v>29</v>
  </rv>
  <rv s="1">
    <fb>5.0999999999999997E-2</fb>
    <v>29</v>
  </rv>
  <rv s="1">
    <fb>0.1</fb>
    <v>29</v>
  </rv>
  <rv s="1">
    <fb>0.152</fb>
    <v>29</v>
  </rv>
  <rv s="1">
    <fb>0.47192001342773404</fb>
    <v>29</v>
  </rv>
  <rv s="0">
    <v>536870912</v>
    <v>New Ireland Province</v>
    <v>7afd44e7-ead0-962a-f798-a35096ee4f52</v>
    <v>en-AU</v>
    <v>Map</v>
  </rv>
  <rv s="0">
    <v>536870912</v>
    <v>Autonomous Region of Bougainville</v>
    <v>044990bc-b8ec-c788-7102-cfe0714acc92</v>
    <v>en-AU</v>
    <v>Map</v>
  </rv>
  <rv s="0">
    <v>536870912</v>
    <v>East New Britain Province</v>
    <v>b53218a4-bff9-a8a4-e21c-6c9e63790c6d</v>
    <v>en-AU</v>
    <v>Map</v>
  </rv>
  <rv s="0">
    <v>536870912</v>
    <v>Sandaun Province</v>
    <v>7265232b-67d7-7bd5-b03d-fc1a7921dde5</v>
    <v>en-AU</v>
    <v>Map</v>
  </rv>
  <rv s="0">
    <v>536870912</v>
    <v>Central Province</v>
    <v>5553cc51-2a2c-e8a0-f83d-dcbbec67b41f</v>
    <v>en-AU</v>
    <v>Map</v>
  </rv>
  <rv s="0">
    <v>536870912</v>
    <v>Madang Province</v>
    <v>4c0e9549-d479-f501-6473-eed7210f6bf9</v>
    <v>en-AU</v>
    <v>Map</v>
  </rv>
  <rv s="0">
    <v>536870912</v>
    <v>Chimbu Province</v>
    <v>209165a1-e6b7-cd3d-7029-e10db0858d01</v>
    <v>en-AU</v>
    <v>Map</v>
  </rv>
  <rv s="0">
    <v>536870912</v>
    <v>Western Province</v>
    <v>95cd39ab-3016-0d2e-6213-1fa72f87dff7</v>
    <v>en-AU</v>
    <v>Map</v>
  </rv>
  <rv s="0">
    <v>536870912</v>
    <v>East Sepik Province</v>
    <v>5abece1f-ee04-f859-6925-f585d991eddf</v>
    <v>en-AU</v>
    <v>Map</v>
  </rv>
  <rv s="0">
    <v>536870912</v>
    <v>Western Highlands Province</v>
    <v>26654274-eeed-9a87-ebe9-2936480751b9</v>
    <v>en-AU</v>
    <v>Map</v>
  </rv>
  <rv s="0">
    <v>536870912</v>
    <v>Eastern Highlands Province</v>
    <v>65e19690-6117-17f1-b9be-39a3b4700364</v>
    <v>en-AU</v>
    <v>Map</v>
  </rv>
  <rv s="0">
    <v>536870912</v>
    <v>Enga Province</v>
    <v>d2172c81-da82-e104-5aad-81fcc7f70e5f</v>
    <v>en-AU</v>
    <v>Map</v>
  </rv>
  <rv s="0">
    <v>536870912</v>
    <v>Oro Province</v>
    <v>2b7ae909-5955-6b9e-6687-0967a9c49922</v>
    <v>en-AU</v>
    <v>Map</v>
  </rv>
  <rv s="0">
    <v>536870912</v>
    <v>Southern Highlands Province</v>
    <v>a9fb395f-0ac4-6f32-0782-4094f4cca5fc</v>
    <v>en-AU</v>
    <v>Map</v>
  </rv>
  <rv s="0">
    <v>536870912</v>
    <v>Milne Bay Province</v>
    <v>66e1bdd9-429a-5826-35c5-098ee0ef3a07</v>
    <v>en-AU</v>
    <v>Map</v>
  </rv>
  <rv s="0">
    <v>536870912</v>
    <v>Manus Province</v>
    <v>b59ac14a-d297-3193-c0d2-e95be84413fb</v>
    <v>en-AU</v>
    <v>Map</v>
  </rv>
  <rv s="0">
    <v>536870912</v>
    <v>Morobe Province</v>
    <v>1ff4ea52-b07e-5df4-3e47-e4742725117b</v>
    <v>en-AU</v>
    <v>Map</v>
  </rv>
  <rv s="0">
    <v>536870912</v>
    <v>West New Britain Province</v>
    <v>97bafcd3-149b-26a3-9ffe-a830bbc2a5a9</v>
    <v>en-AU</v>
    <v>Map</v>
  </rv>
  <rv s="0">
    <v>536870912</v>
    <v>Gulf Province</v>
    <v>1eaef8e4-ed1c-6d57-316b-ee2fd0a49b5f</v>
    <v>en-AU</v>
    <v>Map</v>
  </rv>
  <rv s="0">
    <v>536870912</v>
    <v>Hela Province</v>
    <v>cef87365-0679-484e-9cfe-9a2d80e7d98a</v>
    <v>en-AU</v>
    <v>Map</v>
  </rv>
  <rv s="0">
    <v>536870912</v>
    <v>Jiwaka Province</v>
    <v>c7a42824-0252-8fa0-af9f-b21e346700bf</v>
    <v>en-AU</v>
    <v>Map</v>
  </rv>
  <rv s="0">
    <v>536870912</v>
    <v>National Capital District</v>
    <v>810f40d0-e429-439a-99ef-dac8e951b2ea</v>
    <v>en-AU</v>
    <v>Map</v>
  </rv>
  <rv s="3">
    <v>10</v>
  </rv>
  <rv s="1">
    <fb>0.13587528071647101</fb>
    <v>29</v>
  </rv>
  <rv s="3">
    <v>11</v>
  </rv>
  <rv s="1">
    <fb>0.371</fb>
    <v>29</v>
  </rv>
  <rv s="1">
    <fb>2.4590001106262197E-2</fb>
    <v>38</v>
  </rv>
  <rv s="1">
    <fb>1162834</fb>
    <v>30</v>
  </rv>
  <rv s="7">
    <v>#VALUE!</v>
    <v>en-AU</v>
    <v>3d24acc6-9a00-61bb-a264-5eb69db51fff</v>
    <v>536870912</v>
    <v>1</v>
    <v>58</v>
    <v>59</v>
    <v>Papua New Guinea</v>
    <v>25</v>
    <v>60</v>
    <v>Map</v>
    <v>27</v>
    <v>61</v>
    <v>PG</v>
    <v>113</v>
    <v>114</v>
    <v>115</v>
    <v>116</v>
    <v>117</v>
    <v>118</v>
    <v>119</v>
    <v>120</v>
    <v>121</v>
    <v>PGK</v>
    <v>Papua New Guinea (abbreviated PNG;, also US:; Tok Pisin: Papua Niugini; Hiri Motu: Papua Niu Gini), officially the Independent State of Papua New Guinea, is a country in Oceania that comprises the eastern half of the island of New Guinea and its offshore islands in Melanesia. Its capital, located along its southeastern coast, is Port Moresby. The country is the world's third largest island country with an area of 462,840 km².</v>
    <v>122</v>
    <v>123</v>
    <v>124</v>
    <v>125</v>
    <v>126</v>
    <v>127</v>
    <v>128</v>
    <v>118</v>
    <v>130</v>
    <v>131</v>
    <v>132</v>
    <v>133</v>
    <v>134</v>
    <v>135</v>
    <v>Papua New Guinea</v>
    <v>O Arise, All You Sons</v>
    <v>136</v>
    <v>Independent State of Papua New Guinea</v>
    <v>137</v>
    <v>138</v>
    <v>139</v>
    <v>140</v>
    <v>141</v>
    <v>142</v>
    <v>143</v>
    <v>144</v>
    <v>145</v>
    <v>146</v>
    <v>147</v>
    <v>170</v>
    <v>171</v>
    <v>172</v>
    <v>173</v>
    <v>174</v>
    <v>Papua New Guinea</v>
    <v>175</v>
    <v>mdp/vdpid/194</v>
  </rv>
  <rv s="0">
    <v>536870912</v>
    <v>Kiribati</v>
    <v>bc2cb506-42bd-7622-6e40-76dce84d7ce7</v>
    <v>en-AU</v>
    <v>Map</v>
  </rv>
  <rv s="1">
    <fb>0.41975308641975301</fb>
    <v>29</v>
  </rv>
  <rv s="1">
    <fb>811</fb>
    <v>30</v>
  </rv>
  <rv s="1">
    <fb>27.887</fb>
    <v>31</v>
  </rv>
  <rv s="1">
    <fb>686</fb>
    <v>32</v>
  </rv>
  <rv s="0">
    <v>536870912</v>
    <v>South Tarawa</v>
    <v>648d0017-5747-3002-dc59-8a39d9761440</v>
    <v>en-AU</v>
    <v>Map</v>
  </rv>
  <rv s="1">
    <fb>66.006</fb>
    <v>30</v>
  </rv>
  <rv s="1">
    <fb>99.547424489338397</fb>
    <v>33</v>
  </rv>
  <rv s="1">
    <fb>5.7201574363427397E-3</fb>
    <v>29</v>
  </rv>
  <rv s="1">
    <fb>3.569</fb>
    <v>31</v>
  </rv>
  <rv s="1">
    <fb>0.14999999529049801</fb>
    <v>29</v>
  </rv>
  <rv s="1">
    <fb>0</fb>
    <v>34</v>
  </rv>
  <rv s="1">
    <fb>194647201.94647199</fb>
    <v>36</v>
  </rv>
  <rv s="1">
    <fb>1.0130460999999999</fb>
    <v>29</v>
  </rv>
  <rv s="1">
    <fb>41.2</fb>
    <v>34</v>
  </rv>
  <rv s="0">
    <v>805306368</v>
    <v>Taneti Maamau (President)</v>
    <v>e793ff8f-0231-b716-9a6b-cd4c6b9d5248</v>
    <v>en-AU</v>
    <v>Generic</v>
  </rv>
  <rv s="0">
    <v>805306368</v>
    <v>Teuea Toatu (Vice President)</v>
    <v>5879a287-600d-c8f7-1a4b-7cd55041d32b</v>
    <v>en-AU</v>
    <v>Generic</v>
  </rv>
  <rv s="3">
    <v>12</v>
  </rv>
  <rv s="4">
    <v>https://www.bing.com/search?q=kiribati&amp;form=skydnc</v>
    <v>Learn more on Bing</v>
  </rv>
  <rv s="1">
    <fb>68.116</fb>
    <v>34</v>
  </rv>
  <rv s="1">
    <fb>92</fb>
    <v>34</v>
  </rv>
  <rv s="3">
    <v>13</v>
  </rv>
  <rv s="1">
    <fb>1.5479356999999999E-3</fb>
    <v>29</v>
  </rv>
  <rv s="1">
    <fb>0.20280000000000001</fb>
    <v>31</v>
  </rv>
  <rv s="1">
    <fb>117606</fb>
    <v>30</v>
  </rv>
  <rv s="1">
    <fb>0.21899999999999997</fb>
    <v>29</v>
  </rv>
  <rv s="1">
    <fb>0.29299999999999998</fb>
    <v>29</v>
  </rv>
  <rv s="1">
    <fb>0.439</fb>
    <v>29</v>
  </rv>
  <rv s="1">
    <fb>2.6000000000000002E-2</fb>
    <v>29</v>
  </rv>
  <rv s="1">
    <fb>6.6000000000000003E-2</fb>
    <v>29</v>
  </rv>
  <rv s="1">
    <fb>0.11599999999999999</fb>
    <v>29</v>
  </rv>
  <rv s="1">
    <fb>0.16</fb>
    <v>29</v>
  </rv>
  <rv s="0">
    <v>536870912</v>
    <v>Line Islands</v>
    <v>7a26e12d-1e09-5f96-343a-5a4d1df6cb8a</v>
    <v>en-AU</v>
    <v>Map</v>
  </rv>
  <rv s="0">
    <v>536870912</v>
    <v>Gilbert Islands</v>
    <v>cdd1f8b2-1ee4-f171-377f-3a0f4e2ea6a8</v>
    <v>en-AU</v>
    <v>Map</v>
  </rv>
  <rv s="0">
    <v>536870912</v>
    <v>Phoenix Islands</v>
    <v>0f41d677-9815-816f-657c-b226c7bb95d3</v>
    <v>en-AU</v>
    <v>Map</v>
  </rv>
  <rv s="3">
    <v>14</v>
  </rv>
  <rv s="1">
    <fb>0.21967735744276801</fb>
    <v>29</v>
  </rv>
  <rv s="3">
    <v>15</v>
  </rv>
  <rv s="1">
    <fb>0.32700000000000001</fb>
    <v>29</v>
  </rv>
  <rv s="1">
    <fb>64489</fb>
    <v>30</v>
  </rv>
  <rv s="8">
    <v>#VALUE!</v>
    <v>en-AU</v>
    <v>bc2cb506-42bd-7622-6e40-76dce84d7ce7</v>
    <v>536870912</v>
    <v>1</v>
    <v>70</v>
    <v>71</v>
    <v>Kiribati</v>
    <v>25</v>
    <v>60</v>
    <v>Map</v>
    <v>27</v>
    <v>72</v>
    <v>KI</v>
    <v>178</v>
    <v>179</v>
    <v>180</v>
    <v>181</v>
    <v>182</v>
    <v>183</v>
    <v>184</v>
    <v>185</v>
    <v>AUD</v>
    <v>Kiribati, officially the Republic of Kiribati, is an independent island nation in the central Pacific Ocean. The permanent population is over 119,000, more than half of whom live on Tarawa atoll. The state comprises 32 atolls and one raised coral island, Banaba. There is a total land area of 811 square kilometres dispersed over 3.5 million km² of ocean.</v>
    <v>186</v>
    <v>187</v>
    <v>188</v>
    <v>189</v>
    <v>190</v>
    <v>191</v>
    <v>182</v>
    <v>194</v>
    <v>195</v>
    <v>196</v>
    <v>197</v>
    <v>Kiribati</v>
    <v>Teirake Kaini Kiribati</v>
    <v>198</v>
    <v>Republic of Kiribati</v>
    <v>199</v>
    <v>200</v>
    <v>201</v>
    <v>202</v>
    <v>203</v>
    <v>204</v>
    <v>205</v>
    <v>206</v>
    <v>207</v>
    <v>208</v>
    <v>212</v>
    <v>213</v>
    <v>214</v>
    <v>215</v>
    <v>Kiribati</v>
    <v>216</v>
    <v>mdp/vdpid/133</v>
  </rv>
  <rv s="0">
    <v>536870912</v>
    <v>Vanuatu</v>
    <v>21ad700d-e9b7-12b2-2188-7cdf997d77d4</v>
    <v>en-AU</v>
    <v>Map</v>
  </rv>
  <rv s="1">
    <fb>0.15340442986054101</fb>
    <v>29</v>
  </rv>
  <rv s="1">
    <fb>12189</fb>
    <v>30</v>
  </rv>
  <rv s="1">
    <fb>29.594999999999999</fb>
    <v>31</v>
  </rv>
  <rv s="1">
    <fb>678</fb>
    <v>32</v>
  </rv>
  <rv s="0">
    <v>536870912</v>
    <v>Port Vila</v>
    <v>e02447c6-de0b-1aba-f1ab-756dc66a7498</v>
    <v>en-AU</v>
    <v>Map</v>
  </rv>
  <rv s="1">
    <fb>146.68</fb>
    <v>30</v>
  </rv>
  <rv s="1">
    <fb>117.129669269253</fb>
    <v>33</v>
  </rv>
  <rv s="1">
    <fb>2.7625201938610702E-2</fb>
    <v>29</v>
  </rv>
  <rv s="1">
    <fb>3.782</fb>
    <v>31</v>
  </rv>
  <rv s="1">
    <fb>0.36095159967186197</fb>
    <v>29</v>
  </rv>
  <rv s="1">
    <fb>1.31</fb>
    <v>35</v>
  </rv>
  <rv s="1">
    <fb>917058850.81656301</fb>
    <v>36</v>
  </rv>
  <rv s="1">
    <fb>1.0929187</fb>
    <v>29</v>
  </rv>
  <rv s="1">
    <fb>4.7429800000000001E-2</fb>
    <v>29</v>
  </rv>
  <rv s="2">
    <v>2</v>
    <v>27</v>
    <v>85</v>
    <v>0</v>
    <v>Image of Vanuatu</v>
  </rv>
  <rv s="1">
    <fb>22.3</fb>
    <v>34</v>
  </rv>
  <rv s="0">
    <v>805306368</v>
    <v>Tallis Obed Moses (President)</v>
    <v>12db23d3-d78b-4d91-febc-470e7fef677d</v>
    <v>en-AU</v>
    <v>Generic</v>
  </rv>
  <rv s="0">
    <v>805306368</v>
    <v>Bob Loughman (Prime Minister)</v>
    <v>e4c484d0-6402-b8df-be7c-cca4c1213751</v>
    <v>en-AU</v>
    <v>Generic</v>
  </rv>
  <rv s="3">
    <v>16</v>
  </rv>
  <rv s="4">
    <v>https://www.bing.com/search?q=vanuatu&amp;form=skydnc</v>
    <v>Learn more on Bing</v>
  </rv>
  <rv s="1">
    <fb>70.322999999999993</fb>
    <v>34</v>
  </rv>
  <rv s="1">
    <fb>72</fb>
    <v>34</v>
  </rv>
  <rv s="1">
    <fb>1.56</fb>
    <v>35</v>
  </rv>
  <rv s="3">
    <v>17</v>
  </rv>
  <rv s="1">
    <fb>8.9058978699999999E-2</fb>
    <v>29</v>
  </rv>
  <rv s="1">
    <fb>0.1653</fb>
    <v>31</v>
  </rv>
  <rv s="1">
    <fb>299882</fb>
    <v>30</v>
  </rv>
  <rv s="1">
    <fb>0.218</fb>
    <v>29</v>
  </rv>
  <rv s="1">
    <fb>0.29399999999999998</fb>
    <v>29</v>
  </rv>
  <rv s="1">
    <fb>0.44799999999999995</fb>
    <v>29</v>
  </rv>
  <rv s="1">
    <fb>2.7000000000000003E-2</fb>
    <v>29</v>
  </rv>
  <rv s="1">
    <fb>6.7000000000000004E-2</fb>
    <v>29</v>
  </rv>
  <rv s="1">
    <fb>0.111</fb>
    <v>29</v>
  </rv>
  <rv s="1">
    <fb>0.155</fb>
    <v>29</v>
  </rv>
  <rv s="1">
    <fb>0.69874999999999998</fb>
    <v>29</v>
  </rv>
  <rv s="0">
    <v>536870912</v>
    <v>Shefa Province</v>
    <v>55225197-c0e3-499b-c24a-eecc3f8c7e15</v>
    <v>en-AU</v>
    <v>Map</v>
  </rv>
  <rv s="0">
    <v>536870912</v>
    <v>Tafea Province</v>
    <v>7b0d7d47-42ee-3c25-416c-255415929430</v>
    <v>en-AU</v>
    <v>Map</v>
  </rv>
  <rv s="0">
    <v>536870912</v>
    <v>Penama Province</v>
    <v>525a89fd-74a7-a854-b195-db77bcac9c21</v>
    <v>en-AU</v>
    <v>Map</v>
  </rv>
  <rv s="0">
    <v>536870912</v>
    <v>Torba Province</v>
    <v>f1909851-1e9d-98aa-fbd4-59d1a1176d81</v>
    <v>en-AU</v>
    <v>Map</v>
  </rv>
  <rv s="0">
    <v>536870912</v>
    <v>Malampa Province</v>
    <v>727f1927-0553-0228-e4ab-79dfd3090aa4</v>
    <v>en-AU</v>
    <v>Map</v>
  </rv>
  <rv s="0">
    <v>536870912</v>
    <v>Sanma Province</v>
    <v>b0cdaf4e-5c04-559c-50c2-d235e6734508</v>
    <v>en-AU</v>
    <v>Map</v>
  </rv>
  <rv s="3">
    <v>18</v>
  </rv>
  <rv s="1">
    <fb>0.17845239334041502</fb>
    <v>29</v>
  </rv>
  <rv s="3">
    <v>19</v>
  </rv>
  <rv s="1">
    <fb>8.5000000000000006E-2</fb>
    <v>29</v>
  </rv>
  <rv s="1">
    <fb>4.3850002288818406E-2</fb>
    <v>38</v>
  </rv>
  <rv s="1">
    <fb>76152</fb>
    <v>30</v>
  </rv>
  <rv s="9">
    <v>#VALUE!</v>
    <v>en-AU</v>
    <v>21ad700d-e9b7-12b2-2188-7cdf997d77d4</v>
    <v>536870912</v>
    <v>1</v>
    <v>82</v>
    <v>83</v>
    <v>Vanuatu</v>
    <v>25</v>
    <v>26</v>
    <v>Map</v>
    <v>27</v>
    <v>84</v>
    <v>VU</v>
    <v>219</v>
    <v>220</v>
    <v>221</v>
    <v>222</v>
    <v>223</v>
    <v>224</v>
    <v>225</v>
    <v>226</v>
    <v>VUV</v>
    <v>Vanuatu, officially the Republic of Vanuatu, is an island country located in the South Pacific Ocean. The archipelago, which is of volcanic origin, is 1,750 km east of northern Australia, 540 km northeast of New Caledonia, east of New Guinea, southeast of the Solomon Islands, and west of Fiji.</v>
    <v>227</v>
    <v>228</v>
    <v>188</v>
    <v>229</v>
    <v>230</v>
    <v>231</v>
    <v>232</v>
    <v>233</v>
    <v>234</v>
    <v>223</v>
    <v>237</v>
    <v>238</v>
    <v>239</v>
    <v>240</v>
    <v>241</v>
    <v>Vanuatu</v>
    <v>Yumi, Yumi, Yumi</v>
    <v>242</v>
    <v>Republic of Vanuatu</v>
    <v>243</v>
    <v>244</v>
    <v>245</v>
    <v>246</v>
    <v>247</v>
    <v>248</v>
    <v>249</v>
    <v>250</v>
    <v>251</v>
    <v>252</v>
    <v>253</v>
    <v>260</v>
    <v>261</v>
    <v>262</v>
    <v>263</v>
    <v>264</v>
    <v>Vanuatu</v>
    <v>265</v>
    <v>mdp/vdpid/174</v>
  </rv>
  <rv s="0">
    <v>536870912</v>
    <v>Cook Islands</v>
    <v>e81faa0f-4253-6fe7-8d62-9ccb8018f137</v>
    <v>en-AU</v>
    <v>Map</v>
  </rv>
  <rv s="1">
    <fb>236</fb>
    <v>30</v>
  </rv>
  <rv s="1">
    <fb>682</fb>
    <v>32</v>
  </rv>
  <rv s="0">
    <v>536870912</v>
    <v>Avarua</v>
    <v>fcc7e6de-3b6c-1989-12b8-b933ec70d391</v>
    <v>en-AU</v>
    <v>Map</v>
  </rv>
  <rv s="1">
    <fb>183000000</fb>
    <v>36</v>
  </rv>
  <rv s="0">
    <v>805306368</v>
    <v>Mark Brown (Prime Minister)</v>
    <v>43d6d758-6a75-ada5-5ed6-3dc1ddb0d6c3</v>
    <v>en-AU</v>
    <v>Generic</v>
  </rv>
  <rv s="3">
    <v>20</v>
  </rv>
  <rv s="4">
    <v>https://www.bing.com/search?q=cook+islands&amp;form=skydnc</v>
    <v>Learn more on Bing</v>
  </rv>
  <rv s="3">
    <v>21</v>
  </rv>
  <rv s="1">
    <fb>17459</fb>
    <v>30</v>
  </rv>
  <rv s="3">
    <v>22</v>
  </rv>
  <rv s="10">
    <v>#VALUE!</v>
    <v>en-AU</v>
    <v>e81faa0f-4253-6fe7-8d62-9ccb8018f137</v>
    <v>536870912</v>
    <v>1</v>
    <v>93</v>
    <v>94</v>
    <v>Cook Islands</v>
    <v>25</v>
    <v>60</v>
    <v>Map</v>
    <v>27</v>
    <v>95</v>
    <v>CK</v>
    <v>268</v>
    <v>269</v>
    <v>270</v>
    <v>The Cook Islands is a self-governing island country in the South Pacific Ocean in free association with New Zealand. It comprises 15 islands whose total land area is 240 square kilometres. The Cook Islands' Exclusive Economic Zone covers 1,960,027 square kilometres of ocean.</v>
    <v>271</v>
    <v>270</v>
    <v>273</v>
    <v>274</v>
    <v>Cook Islands</v>
    <v>Te Atua Mou E</v>
    <v>275</v>
    <v>Cook Islands</v>
    <v>276</v>
    <v>277</v>
    <v>Cook Islands</v>
    <v>mdp/vdpid/58</v>
  </rv>
</rvData>
</file>

<file path=xl/richData/rdrichvaluestructure.xml><?xml version="1.0" encoding="utf-8"?>
<rvStructures xmlns="http://schemas.microsoft.com/office/spreadsheetml/2017/richdata" count="11">
  <s t="_linkedentity2">
    <k n="%EntityServiceId" t="i"/>
    <k n="_DisplayString" t="s"/>
    <k n="%EntityId" t="s"/>
    <k n="%EntityCulture" t="s"/>
    <k n="_Icon" t="s"/>
  </s>
  <s t="_formattednumber">
    <k n="_Format" t="spb"/>
  </s>
  <s t="_webimage">
    <k n="WebImageIdentifier" t="i"/>
    <k n="_Provider" t="spb"/>
    <k n="Attribution" t="spb"/>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Description" t="s"/>
    <k n="GDP" t="r"/>
    <k n="Largest city" t="r"/>
    <k n="Leader(s)" t="r"/>
    <k n="LearnMoreOnLink" t="r"/>
    <k n="Name" t="s"/>
    <k n="National anthem" t="s"/>
    <k n="Official language" t="r"/>
    <k n="Official name" t="s"/>
    <k n="Population" t="r"/>
    <k n="Time zone(s)" t="r"/>
    <k n="UniqueName" t="s"/>
    <k n="VDPID/VSID" t="s"/>
  </s>
</rvStructures>
</file>

<file path=xl/richData/rdsupportingpropertybag.xml><?xml version="1.0" encoding="utf-8"?>
<supportingPropertyBags xmlns="http://schemas.microsoft.com/office/spreadsheetml/2017/richdata2">
  <spbArrays count="6">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7">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5">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Tax revenue (%)</v>
      <v t="s">Total tax rate</v>
      <v t="s">Gross primary education enrollment (%)</v>
      <v t="s">Out of pocket health expenditure (%)</v>
      <v t="s">Physicians per thousand</v>
      <v t="s">Time zone(s)</v>
      <v t="s">Calling code</v>
      <v t="s">_Flags</v>
      <v t="s">VDPID/VSID</v>
      <v t="s">UniqueName</v>
      <v t="s">_DisplayString</v>
      <v t="s">LearnMoreOnLink</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29">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Time zone(s)</v>
      <v t="s">Calling code</v>
      <v t="s">_Flags</v>
      <v t="s">VDPID/VSID</v>
      <v t="s">UniqueName</v>
      <v t="s">_DisplayString</v>
      <v t="s">LearnMoreOnLink</v>
      <v t="s">Description</v>
    </a>
  </spbArrays>
  <spbData count="96">
    <spb s="0">
      <v xml:space="preserve">data.worldbank.org	</v>
      <v xml:space="preserve">	</v>
      <v xml:space="preserve">http://data.worldbank.org/indicator/FP.CPI.TOTL	</v>
      <v xml:space="preserve">	</v>
    </spb>
    <spb s="0">
      <v xml:space="preserve">Wikipedia	Cia	travel.state.gov	</v>
      <v xml:space="preserve">CC-BY-SA			</v>
      <v xml:space="preserve">http://en.wikipedia.org/wiki/Australia	https://www.cia.gov/library/publications/the-world-factbook/geos/as.html?Transportation	https://travel.state.gov/content/travel/en/international-travel/International-Travel-Country-Information-Pages/Australia.html	</v>
      <v xml:space="preserve">http://creativecommons.org/licenses/by-sa/3.0/			</v>
    </spb>
    <spb s="0">
      <v xml:space="preserve">Wikipedia	Cia	</v>
      <v xml:space="preserve">CC-BY-SA		</v>
      <v xml:space="preserve">http://es.wikipedia.org/wiki/Australia	https://www.cia.gov/library/publications/the-world-factbook/geos/as.html?Transportation	</v>
      <v xml:space="preserve">http://creativecommons.org/licenses/by-sa/3.0/		</v>
    </spb>
    <spb s="0">
      <v xml:space="preserve">Wikipedia	Wikipedia	Cia	datapacks.censusdata.abs.gov.au	travel.state.gov	Sec	Tasteatlas	</v>
      <v xml:space="preserve">CC-BY-SA	CC-BY-SA						</v>
      <v xml:space="preserve">http://en.wikipedia.org/wiki/Australia	https://en.wikipedia.org/wiki/Australia	https://www.cia.gov/library/publications/the-world-factbook/geos/as.html?Transportation	https://datapacks.censusdata.abs.gov.au/datapacks/#G46B	https://travel.state.gov/content/travel/en/international-travel/International-Travel-Country-Information-Pages/Australia.html	https://www.sec.gov/cgi-bin/browse-edgar?action=getcompany&amp;CIK=0001916611	https://www.tasteatlas.com/australia	</v>
      <v xml:space="preserve">http://creativecommons.org/licenses/by-sa/3.0/	http://creativecommons.org/licenses/by-sa/3.0/						</v>
    </spb>
    <spb s="0">
      <v xml:space="preserve">data.worldbank.org	</v>
      <v xml:space="preserve">	</v>
      <v xml:space="preserve">http://data.worldbank.org/indicator/SP.DYN.CBRT.IN	</v>
      <v xml:space="preserve">	</v>
    </spb>
    <spb s="0">
      <v xml:space="preserve">data.worldbank.org	</v>
      <v xml:space="preserve">	</v>
      <v xml:space="preserve">http://data.worldbank.org/indicator/SP.POP.TOTL	</v>
      <v xml:space="preserve">	</v>
    </spb>
    <spb s="0">
      <v xml:space="preserve">Wikipedia	</v>
      <v xml:space="preserve">CC-BY-SA	</v>
      <v xml:space="preserve">http://en.wikipedia.org/wiki/Australia	</v>
      <v xml:space="preserve">http://creativecommons.org/licenses/by-sa/3.0/	</v>
    </spb>
    <spb s="0">
      <v xml:space="preserve">Wikipedia	Cia	</v>
      <v xml:space="preserve">CC-BY-SA		</v>
      <v xml:space="preserve">http://en.wikipedia.org/wiki/Australia	https://www.cia.gov/library/publications/the-world-factbook/geos/as.html?Transportation	</v>
      <v xml:space="preserve">http://creativecommons.org/licenses/by-sa/3.0/		</v>
    </spb>
    <spb s="0">
      <v xml:space="preserve">Cia	</v>
      <v xml:space="preserve">	</v>
      <v xml:space="preserve">https://www.cia.gov/library/publications/the-world-factbook/geos/as.html?Transportation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Wikipedia	Wikipedia	</v>
      <v xml:space="preserve">CC-BY-SA	CC-BY-SA	</v>
      <v xml:space="preserve">http://en.wikipedia.org/wiki/Australia	http://vi.wikipedia.org/wiki/Ức	</v>
      <v xml:space="preserve">http://creativecommons.org/licenses/by-sa/3.0/	http://creativecommons.org/licenses/by-sa/3.0/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Wikipedia	Wikipedia	Wikipedia	Cia	travel.state.gov	</v>
      <v xml:space="preserve">CC-BY-SA	CC-BY-SA	CC-BY-SA			</v>
      <v xml:space="preserve">http://en.wikipedia.org/wiki/Australia	https://en.wikipedia.org/wiki/Australia	http://fr.wikipedia.org/wiki/Australie	https://www.cia.gov/library/publications/the-world-factbook/geos/as.html?Transportation	https://travel.state.gov/content/travel/en/international-travel/International-Travel-Country-Information-Pages/Australia.html	</v>
      <v xml:space="preserve">http://creativecommons.org/licenses/by-sa/3.0/	http://creativecommons.org/licenses/by-sa/3.0/	http://creativecommons.org/licenses/by-sa/3.0/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3</v>
      <v>4</v>
      <v>5</v>
      <v>3</v>
      <v>6</v>
      <v>6</v>
      <v>7</v>
      <v>6</v>
      <v>6</v>
      <v>8</v>
      <v>9</v>
      <v>1</v>
      <v>8</v>
      <v>10</v>
      <v>11</v>
      <v>8</v>
      <v>12</v>
      <v>13</v>
      <v>14</v>
      <v>8</v>
      <v>8</v>
      <v>15</v>
      <v>8</v>
      <v>16</v>
      <v>17</v>
      <v>18</v>
      <v>19</v>
      <v>8</v>
      <v>1</v>
      <v>8</v>
      <v>8</v>
      <v>8</v>
      <v>8</v>
      <v>8</v>
      <v>8</v>
      <v>8</v>
      <v>8</v>
      <v>8</v>
      <v>8</v>
      <v>20</v>
    </spb>
    <spb s="2">
      <v>0</v>
      <v>Name</v>
      <v>LearnMoreOnLink</v>
    </spb>
    <spb s="3">
      <v>0</v>
      <v>0</v>
      <v>0</v>
    </spb>
    <spb s="4">
      <v>0</v>
      <v>0</v>
    </spb>
    <spb s="5">
      <v>23</v>
      <v>23</v>
      <v>24</v>
      <v>23</v>
    </spb>
    <spb s="6">
      <v>1</v>
      <v>2</v>
      <v>3</v>
    </spb>
    <spb s="7">
      <v>https://www.bing.com</v>
      <v>https://www.bing.com/th?id=Ga%5Cbing_yt.png&amp;w=100&amp;h=40&amp;c=0&amp;pid=0.1</v>
      <v>Powered by Bing</v>
    </spb>
    <spb s="8">
      <v>2019</v>
      <v>2019</v>
      <v>square km</v>
      <v>per thousand (2018)</v>
      <v>2019</v>
      <v>2019</v>
      <v>2018</v>
      <v>per liter (2016)</v>
      <v>2019</v>
      <v>years (2018)</v>
      <v>2018</v>
      <v>per thousand (2018)</v>
      <v>2019</v>
      <v>2017</v>
      <v>2016</v>
      <v>2019</v>
      <v>2016</v>
      <v>2017</v>
      <v>kilotons per year (2016)</v>
      <v>deaths per 100,000 (2017)</v>
      <v>kWh (2014)</v>
      <v>2015</v>
      <v>2019</v>
      <v>2014</v>
      <v>2014</v>
      <v>2014</v>
      <v>2014</v>
      <v>2014</v>
      <v>2014</v>
      <v>2014</v>
      <v>2014</v>
      <v>2017</v>
      <v>2017</v>
      <v>2019</v>
    </spb>
    <spb s="9">
      <v>4</v>
    </spb>
    <spb s="9">
      <v>5</v>
    </spb>
    <spb s="9">
      <v>6</v>
    </spb>
    <spb s="9">
      <v>7</v>
    </spb>
    <spb s="9">
      <v>8</v>
    </spb>
    <spb s="9">
      <v>9</v>
    </spb>
    <spb s="9">
      <v>10</v>
    </spb>
    <spb s="9">
      <v>11</v>
    </spb>
    <spb s="0">
      <v xml:space="preserve">Wikipedia	</v>
      <v xml:space="preserve">Public domain	</v>
      <v xml:space="preserve">http://en.wikipedia.org/wiki/Australia	</v>
      <v xml:space="preserve">http://en.wikipedia.org/wiki/Public_domain	</v>
    </spb>
    <spb s="9">
      <v>12</v>
    </spb>
    <spb s="0">
      <v xml:space="preserve">Wikipedia	Cia	travel.state.gov	</v>
      <v xml:space="preserve">CC-BY-SA			</v>
      <v xml:space="preserve">http://en.wikipedia.org/wiki/New_Zealand	https://www.cia.gov/library/publications/the-world-factbook/geos/nz.html?Transportation	https://travel.state.gov/content/travel/en/international-travel/International-Travel-Country-Information-Pages/NewZealand.html	</v>
      <v xml:space="preserve">http://creativecommons.org/licenses/by-sa/3.0/			</v>
    </spb>
    <spb s="0">
      <v xml:space="preserve">Wikipedia	Cia	</v>
      <v xml:space="preserve">CC-BY-SA		</v>
      <v xml:space="preserve">http://es.wikipedia.org/wiki/Nueva_Zelanda	https://www.cia.gov/library/publications/the-world-factbook/geos/nz.html?Transportation	</v>
      <v xml:space="preserve">http://creativecommons.org/licenses/by-sa/3.0/		</v>
    </spb>
    <spb s="0">
      <v xml:space="preserve">Wikipedia	Wikipedia	Cia	travel.state.gov	Sec	</v>
      <v xml:space="preserve">CC-BY-SA	CC-BY-SA				</v>
      <v xml:space="preserve">http://en.wikipedia.org/wiki/New_Zealand	https://en.wikipedia.org/wiki/New_Zealand	https://www.cia.gov/library/publications/the-world-factbook/geos/nz.html?Transportation	https://travel.state.gov/content/travel/en/international-travel/International-Travel-Country-Information-Pages/NewZealand.html	https://www.sec.gov/cgi-bin/browse-edgar?action=getcompany&amp;CIK=0001832237	</v>
      <v xml:space="preserve">http://creativecommons.org/licenses/by-sa/3.0/	http://creativecommons.org/licenses/by-sa/3.0/				</v>
    </spb>
    <spb s="0">
      <v xml:space="preserve">Wikipedia	</v>
      <v xml:space="preserve">CC-BY-SA	</v>
      <v xml:space="preserve">http://en.wikipedia.org/wiki/New_Zealand	</v>
      <v xml:space="preserve">http://creativecommons.org/licenses/by-sa/3.0/	</v>
    </spb>
    <spb s="0">
      <v xml:space="preserve">Wikipedia	Cia	</v>
      <v xml:space="preserve">CC-BY-SA		</v>
      <v xml:space="preserve">http://en.wikipedia.org/wiki/New_Zealand	https://www.cia.gov/library/publications/the-world-factbook/geos/nz.html?Transportation	</v>
      <v xml:space="preserve">http://creativecommons.org/licenses/by-sa/3.0/		</v>
    </spb>
    <spb s="0">
      <v xml:space="preserve">travel.state.gov	</v>
      <v xml:space="preserve">	</v>
      <v xml:space="preserve">https://travel.state.gov/content/travel/en/international-travel/International-Travel-Country-Information-Pages/NewZealand.html	</v>
      <v xml:space="preserve">	</v>
    </spb>
    <spb s="0">
      <v xml:space="preserve">Cia	</v>
      <v xml:space="preserve">	</v>
      <v xml:space="preserve">https://www.cia.gov/library/publications/the-world-factbook/geos/nz.html?Transportation	</v>
      <v xml:space="preserve">	</v>
    </spb>
    <spb s="0">
      <v xml:space="preserve">Wikipedia	Wikidata	</v>
      <v xml:space="preserve">CC-BY-SA		</v>
      <v xml:space="preserve">http://en.wikipedia.org/wiki/New_Zealand	https://www.wikidata.org/wiki/Q664	</v>
      <v xml:space="preserve">http://creativecommons.org/licenses/by-sa/3.0/		</v>
    </spb>
    <spb s="0">
      <v xml:space="preserve">Wikipedia	Cia	travel.state.gov	Sec	</v>
      <v xml:space="preserve">CC-BY-SA				</v>
      <v xml:space="preserve">http://en.wikipedia.org/wiki/New_Zealand	https://www.cia.gov/library/publications/the-world-factbook/geos/nz.html?Transportation	https://travel.state.gov/content/travel/en/international-travel/International-Travel-Country-Information-Pages/NewZealand.html	https://www.sec.gov/cgi-bin/browse-edgar?action=getcompany&amp;CIK=0001832237	</v>
      <v xml:space="preserve">http://creativecommons.org/licenses/by-sa/3.0/				</v>
    </spb>
    <spb s="10">
      <v>0</v>
      <v>39</v>
      <v>40</v>
      <v>41</v>
      <v>4</v>
      <v>5</v>
      <v>41</v>
      <v>42</v>
      <v>42</v>
      <v>43</v>
      <v>42</v>
      <v>42</v>
      <v>44</v>
      <v>45</v>
      <v>9</v>
      <v>39</v>
      <v>45</v>
      <v>10</v>
      <v>46</v>
      <v>45</v>
      <v>12</v>
      <v>13</v>
      <v>14</v>
      <v>45</v>
      <v>45</v>
      <v>47</v>
      <v>45</v>
      <v>16</v>
      <v>17</v>
      <v>18</v>
      <v>19</v>
      <v>45</v>
      <v>39</v>
      <v>45</v>
      <v>45</v>
      <v>45</v>
      <v>20</v>
    </spb>
    <spb s="2">
      <v>1</v>
      <v>Name</v>
      <v>LearnMoreOnLink</v>
    </spb>
    <spb s="11">
      <v>2019</v>
      <v>2019</v>
      <v>square km</v>
      <v>per thousand (2018)</v>
      <v>2018</v>
      <v>2019</v>
      <v>2018</v>
      <v>per liter (2016)</v>
      <v>2019</v>
      <v>years (2018)</v>
      <v>2019</v>
      <v>per thousand (2018)</v>
      <v>2019</v>
      <v>2017</v>
      <v>2016</v>
      <v>2019</v>
      <v>2016</v>
      <v>2018</v>
      <v>kilotons per year (2016)</v>
      <v>deaths per 100,000 (2017)</v>
      <v>kWh (2014)</v>
      <v>2015</v>
      <v>2019</v>
      <v>2013</v>
      <v>2017</v>
      <v>2017</v>
      <v>2019</v>
    </spb>
    <spb s="0">
      <v xml:space="preserve">Wikipedia	</v>
      <v xml:space="preserve">Public domain	</v>
      <v xml:space="preserve">http://es.wikipedia.org/wiki/Nueva_Zelanda	</v>
      <v xml:space="preserve">http://en.wikipedia.org/wiki/Public_domain	</v>
    </spb>
    <spb s="0">
      <v xml:space="preserve">Wikipedia	Cia	travel.state.gov	</v>
      <v xml:space="preserve">CC-BY-SA			</v>
      <v xml:space="preserve">http://en.wikipedia.org/wiki/Papua_New_Guinea	https://www.cia.gov/library/publications/the-world-factbook/geos/pp.html?Transportation	https://travel.state.gov/content/travel/en/international-travel/International-Travel-Country-Information-Pages/PapuaNewGuinea.html	</v>
      <v xml:space="preserve">http://creativecommons.org/licenses/by-sa/3.0/			</v>
    </spb>
    <spb s="0">
      <v xml:space="preserve">Wikipedia	Cia	</v>
      <v xml:space="preserve">CC-BY-SA		</v>
      <v xml:space="preserve">http://en.wikipedia.org/wiki/Papua_New_Guinea	https://www.cia.gov/library/publications/the-world-factbook/geos/pp.html?Transportation	</v>
      <v xml:space="preserve">http://creativecommons.org/licenses/by-sa/3.0/		</v>
    </spb>
    <spb s="0">
      <v xml:space="preserve">Wikipedia	Cia	Wikipedia	travel.state.gov	</v>
      <v xml:space="preserve">CC-BY-SA		CC-BY-SA		</v>
      <v xml:space="preserve">http://en.wikipedia.org/wiki/Papua_New_Guinea	https://www.cia.gov/library/publications/the-world-factbook/geos/pp.html?Transportation	https://en.wikipedia.org/wiki/Papua_New_Guinea	https://travel.state.gov/content/travel/en/international-travel/International-Travel-Country-Information-Pages/PapuaNewGuinea.html	</v>
      <v xml:space="preserve">http://creativecommons.org/licenses/by-sa/3.0/		http://creativecommons.org/licenses/by-sa/3.0/		</v>
    </spb>
    <spb s="0">
      <v xml:space="preserve">Wikipedia	</v>
      <v xml:space="preserve">CC-BY-SA	</v>
      <v xml:space="preserve">http://en.wikipedia.org/wiki/Papua_New_Guinea	</v>
      <v xml:space="preserve">http://creativecommons.org/licenses/by-sa/3.0/	</v>
    </spb>
    <spb s="0">
      <v xml:space="preserve">Wikipedia	travel.state.gov	</v>
      <v xml:space="preserve">CC-BY-SA		</v>
      <v xml:space="preserve">http://en.wikipedia.org/wiki/Papua_New_Guinea	https://travel.state.gov/content/travel/en/international-travel/International-Travel-Country-Information-Pages/PapuaNewGuinea.html	</v>
      <v xml:space="preserve">http://creativecommons.org/licenses/by-sa/3.0/		</v>
    </spb>
    <spb s="0">
      <v xml:space="preserve">Cia	</v>
      <v xml:space="preserve">	</v>
      <v xml:space="preserve">https://www.cia.gov/library/publications/the-world-factbook/geos/pp.html?Transportation	</v>
      <v xml:space="preserve">	</v>
    </spb>
    <spb s="12">
      <v>0</v>
      <v>52</v>
      <v>53</v>
      <v>54</v>
      <v>4</v>
      <v>5</v>
      <v>54</v>
      <v>55</v>
      <v>55</v>
      <v>53</v>
      <v>52</v>
      <v>55</v>
      <v>55</v>
      <v>56</v>
      <v>57</v>
      <v>9</v>
      <v>52</v>
      <v>57</v>
      <v>10</v>
      <v>55</v>
      <v>57</v>
      <v>12</v>
      <v>13</v>
      <v>14</v>
      <v>57</v>
      <v>57</v>
      <v>52</v>
      <v>57</v>
      <v>16</v>
      <v>17</v>
      <v>18</v>
      <v>52</v>
      <v>57</v>
      <v>57</v>
      <v>57</v>
      <v>57</v>
      <v>57</v>
      <v>57</v>
      <v>57</v>
      <v>57</v>
      <v>57</v>
      <v>57</v>
      <v>20</v>
    </spb>
    <spb s="2">
      <v>2</v>
      <v>Name</v>
      <v>LearnMoreOnLink</v>
    </spb>
    <spb s="13">
      <v>1</v>
      <v>3</v>
    </spb>
    <spb s="14">
      <v>2019</v>
      <v>2019</v>
      <v>square km</v>
      <v>per thousand (2018)</v>
      <v>2019</v>
      <v>2019</v>
      <v>2018</v>
      <v>per liter (2014)</v>
      <v>2019</v>
      <v>years (2018)</v>
      <v>2018</v>
      <v>per thousand (2018)</v>
      <v>2019</v>
      <v>2017</v>
      <v>2016</v>
      <v>2019</v>
      <v>2016</v>
      <v>2018</v>
      <v>kilotons per year (2016)</v>
      <v>deaths per 100,000 (2017)</v>
      <v>2011</v>
      <v>2009</v>
      <v>2009</v>
      <v>2009</v>
      <v>2009</v>
      <v>2009</v>
      <v>2015</v>
      <v>2009</v>
      <v>2009</v>
      <v>2016</v>
      <v>1999</v>
      <v>2019</v>
    </spb>
    <spb s="0">
      <v xml:space="preserve">Wikipedia	Cia	travel.state.gov	</v>
      <v xml:space="preserve">CC-BY-SA			</v>
      <v xml:space="preserve">http://en.wikipedia.org/wiki/Kiribati	https://www.cia.gov/library/publications/the-world-factbook/geos/kr.html?Transportation	https://travel.state.gov/content/travel/en/international-travel/International-Travel-Country-Information-Pages/Kiribati.html	</v>
      <v xml:space="preserve">http://creativecommons.org/licenses/by-sa/3.0/			</v>
    </spb>
    <spb s="0">
      <v xml:space="preserve">Wikipedia	Wikipedia	Wikipedia	Cia	</v>
      <v xml:space="preserve">CC-BY-SA	CC-BY-SA	CC-BY-SA		</v>
      <v xml:space="preserve">http://en.wikipedia.org/wiki/Kiribati	http://es.wikipedia.org/wiki/Kiribati	http://fr.wikipedia.org/wiki/Kiribati	https://www.cia.gov/library/publications/the-world-factbook/geos/kr.html?Transportation	</v>
      <v xml:space="preserve">http://creativecommons.org/licenses/by-sa/3.0/	http://creativecommons.org/licenses/by-sa/3.0/	http://creativecommons.org/licenses/by-sa/3.0/		</v>
    </spb>
    <spb s="0">
      <v xml:space="preserve">Wikipedia	Wikipedia	travel.state.gov	</v>
      <v xml:space="preserve">CC-BY-SA	CC-BY-SA		</v>
      <v xml:space="preserve">http://en.wikipedia.org/wiki/Kiribati	https://en.wikipedia.org/wiki/Kiribati	https://travel.state.gov/content/travel/en/international-travel/International-Travel-Country-Information-Pages/Kiribati.html	</v>
      <v xml:space="preserve">http://creativecommons.org/licenses/by-sa/3.0/	http://creativecommons.org/licenses/by-sa/3.0/		</v>
    </spb>
    <spb s="0">
      <v xml:space="preserve">Wikipedia	</v>
      <v xml:space="preserve">CC-BY-SA	</v>
      <v xml:space="preserve">http://en.wikipedia.org/wiki/Kiribati	</v>
      <v xml:space="preserve">http://creativecommons.org/licenses/by-sa/3.0/	</v>
    </spb>
    <spb s="0">
      <v xml:space="preserve">Wikipedia	Cia	</v>
      <v xml:space="preserve">CC-BY-SA		</v>
      <v xml:space="preserve">http://en.wikipedia.org/wiki/Kiribati	https://www.cia.gov/library/publications/the-world-factbook/geos/kr.html?Transportation	</v>
      <v xml:space="preserve">http://creativecommons.org/licenses/by-sa/3.0/		</v>
    </spb>
    <spb s="0">
      <v xml:space="preserve">Wikipedia	Wikipedia	</v>
      <v xml:space="preserve">CC-BY-SA	CC-BY-SA	</v>
      <v xml:space="preserve">http://en.wikipedia.org/wiki/Kiribati	http://fa.wikipedia.org/wiki/کروباتی	</v>
      <v xml:space="preserve">http://creativecommons.org/licenses/by-sa/3.0/	http://creativecommons.org/licenses/by-sa/3.0/	</v>
    </spb>
    <spb s="0">
      <v xml:space="preserve">travel.state.gov	</v>
      <v xml:space="preserve">	</v>
      <v xml:space="preserve">https://travel.state.gov/content/travel/en/international-travel/International-Travel-Country-Information-Pages/Kiribati.html	</v>
      <v xml:space="preserve">	</v>
    </spb>
    <spb s="0">
      <v xml:space="preserve">Cia	</v>
      <v xml:space="preserve">	</v>
      <v xml:space="preserve">https://www.cia.gov/library/publications/the-world-factbook/geos/kr.html?Transportation	</v>
      <v xml:space="preserve">	</v>
    </spb>
    <spb s="15">
      <v>0</v>
      <v>62</v>
      <v>63</v>
      <v>64</v>
      <v>4</v>
      <v>5</v>
      <v>64</v>
      <v>65</v>
      <v>65</v>
      <v>66</v>
      <v>67</v>
      <v>65</v>
      <v>68</v>
      <v>69</v>
      <v>9</v>
      <v>69</v>
      <v>10</v>
      <v>65</v>
      <v>69</v>
      <v>12</v>
      <v>13</v>
      <v>69</v>
      <v>67</v>
      <v>69</v>
      <v>16</v>
      <v>17</v>
      <v>18</v>
      <v>69</v>
      <v>69</v>
      <v>69</v>
      <v>69</v>
      <v>69</v>
      <v>69</v>
      <v>69</v>
      <v>69</v>
      <v>69</v>
      <v>69</v>
    </spb>
    <spb s="2">
      <v>3</v>
      <v>Name</v>
      <v>LearnMoreOnLink</v>
    </spb>
    <spb s="16">
      <v>2015</v>
      <v>2019</v>
      <v>square km</v>
      <v>per thousand (2018)</v>
      <v>2019</v>
      <v>2015</v>
      <v>2018</v>
      <v>2019</v>
      <v>years (2018)</v>
      <v>2017</v>
      <v>per thousand (2018)</v>
      <v>2019</v>
      <v>2016</v>
      <v>2016</v>
      <v>2013</v>
      <v>kilotons per year (2016)</v>
      <v>deaths per 100,000 (2017)</v>
      <v>2007</v>
      <v>2006</v>
      <v>2006</v>
      <v>2006</v>
      <v>2006</v>
      <v>2006</v>
      <v>2015</v>
      <v>2006</v>
      <v>2006</v>
      <v>2017</v>
    </spb>
    <spb s="0">
      <v xml:space="preserve">Wikipedia	Cia	travel.state.gov	</v>
      <v xml:space="preserve">CC-BY-SA			</v>
      <v xml:space="preserve">http://en.wikipedia.org/wiki/Vanuatu	https://www.cia.gov/library/publications/the-world-factbook/geos/nh.html?Transportation	https://travel.state.gov/content/travel/en/international-travel/International-Travel-Country-Information-Pages/Vanuatu.html	</v>
      <v xml:space="preserve">http://creativecommons.org/licenses/by-sa/3.0/			</v>
    </spb>
    <spb s="0">
      <v xml:space="preserve">Wikipedia	Wikipedia	Cia	</v>
      <v xml:space="preserve">CC-BY-SA	CC-BY-SA		</v>
      <v xml:space="preserve">http://en.wikipedia.org/wiki/Vanuatu	http://es.wikipedia.org/wiki/Vanuatu	https://www.cia.gov/library/publications/the-world-factbook/geos/nh.html?Transportation	</v>
      <v xml:space="preserve">http://creativecommons.org/licenses/by-sa/3.0/	http://creativecommons.org/licenses/by-sa/3.0/		</v>
    </spb>
    <spb s="0">
      <v xml:space="preserve">Wikipedia	Wikipedia	travel.state.gov	</v>
      <v xml:space="preserve">CC-BY-SA	CC-BY-SA		</v>
      <v xml:space="preserve">http://en.wikipedia.org/wiki/Vanuatu	https://en.wikipedia.org/wiki/Vanuatu	https://travel.state.gov/content/travel/en/international-travel/International-Travel-Country-Information-Pages/Vanuatu.html	</v>
      <v xml:space="preserve">http://creativecommons.org/licenses/by-sa/3.0/	http://creativecommons.org/licenses/by-sa/3.0/		</v>
    </spb>
    <spb s="0">
      <v xml:space="preserve">Wikipedia	</v>
      <v xml:space="preserve">CC-BY-SA	</v>
      <v xml:space="preserve">http://en.wikipedia.org/wiki/Vanuatu	</v>
      <v xml:space="preserve">http://creativecommons.org/licenses/by-sa/3.0/	</v>
    </spb>
    <spb s="0">
      <v xml:space="preserve">Wikipedia	Cia	</v>
      <v xml:space="preserve">CC-BY-SA		</v>
      <v xml:space="preserve">http://en.wikipedia.org/wiki/Vanuatu	https://www.cia.gov/library/publications/the-world-factbook/geos/nh.html?Transportation	</v>
      <v xml:space="preserve">http://creativecommons.org/licenses/by-sa/3.0/		</v>
    </spb>
    <spb s="0">
      <v xml:space="preserve">Wikipedia	Wikipedia	Cia	travel.state.gov	</v>
      <v xml:space="preserve">CC-BY-SA	CC-BY-SA			</v>
      <v xml:space="preserve">http://en.wikipedia.org/wiki/Vanuatu	http://fr.wikipedia.org/wiki/Vanuatu	https://www.cia.gov/library/publications/the-world-factbook/geos/nh.html?Transportation	https://travel.state.gov/content/travel/en/international-travel/International-Travel-Country-Information-Pages/Vanuatu.html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https://travel.state.gov/content/travel/en/international-travel/International-Travel-Country-Information-Pages/Vanuatu.html	</v>
      <v xml:space="preserve">	</v>
    </spb>
    <spb s="0">
      <v xml:space="preserve">Cia	</v>
      <v xml:space="preserve">	</v>
      <v xml:space="preserve">https://www.cia.gov/library/publications/the-world-factbook/geos/nh.html?Transportation	</v>
      <v xml:space="preserve">	</v>
    </spb>
    <spb s="0">
      <v xml:space="preserve">Wikipedia	Wikidata	</v>
      <v xml:space="preserve">CC-BY-SA		</v>
      <v xml:space="preserve">http://en.wikipedia.org/wiki/Vanuatu	https://www.wikidata.org/wiki/Q686	</v>
      <v xml:space="preserve">http://creativecommons.org/licenses/by-sa/3.0/		</v>
    </spb>
    <spb s="17">
      <v>0</v>
      <v>73</v>
      <v>74</v>
      <v>75</v>
      <v>4</v>
      <v>5</v>
      <v>75</v>
      <v>76</v>
      <v>76</v>
      <v>77</v>
      <v>78</v>
      <v>76</v>
      <v>76</v>
      <v>79</v>
      <v>80</v>
      <v>9</v>
      <v>73</v>
      <v>80</v>
      <v>10</v>
      <v>81</v>
      <v>80</v>
      <v>12</v>
      <v>13</v>
      <v>80</v>
      <v>80</v>
      <v>78</v>
      <v>80</v>
      <v>16</v>
      <v>17</v>
      <v>18</v>
      <v>80</v>
      <v>80</v>
      <v>80</v>
      <v>80</v>
      <v>80</v>
      <v>80</v>
      <v>80</v>
      <v>80</v>
      <v>80</v>
      <v>80</v>
      <v>80</v>
      <v>20</v>
    </spb>
    <spb s="2">
      <v>4</v>
      <v>Name</v>
      <v>LearnMoreOnLink</v>
    </spb>
    <spb s="18">
      <v>2019</v>
      <v>2019</v>
      <v>square km</v>
      <v>per thousand (2018)</v>
      <v>2019</v>
      <v>2019</v>
      <v>2018</v>
      <v>per liter (2016)</v>
      <v>2019</v>
      <v>years (2018)</v>
      <v>2018</v>
      <v>per thousand (2018)</v>
      <v>2019</v>
      <v>2016</v>
      <v>2019</v>
      <v>2016</v>
      <v>2016</v>
      <v>kilotons per year (2016)</v>
      <v>deaths per 100,000 (2017)</v>
      <v>2007</v>
      <v>2010</v>
      <v>2010</v>
      <v>2010</v>
      <v>2010</v>
      <v>2010</v>
      <v>2015</v>
      <v>2010</v>
      <v>2010</v>
      <v>2015</v>
      <v>2004</v>
      <v>2019</v>
    </spb>
    <spb s="0">
      <v xml:space="preserve">Wikipedia	</v>
      <v xml:space="preserve">Public domain	</v>
      <v xml:space="preserve">http://de.wikipedia.org/wiki/Vanuatu	</v>
      <v xml:space="preserve">http://en.wikipedia.org/wiki/Public_domain	</v>
    </spb>
    <spb s="0">
      <v xml:space="preserve">Wikipedia	Facebook	</v>
      <v xml:space="preserve">CC-BY-SA		</v>
      <v xml:space="preserve">http://en.wikipedia.org/wiki/Cook_Islands	https://www.facebook.com/lovethecookislands	</v>
      <v xml:space="preserve">http://creativecommons.org/licenses/by-sa/3.0/		</v>
    </spb>
    <spb s="0">
      <v xml:space="preserve">Wikipedia	Cia	</v>
      <v xml:space="preserve">CC-BY-SA		</v>
      <v xml:space="preserve">http://es.wikipedia.org/wiki/Islas_Cook	https://www.cia.gov/library/publications/the-world-factbook/geos/cw.html?Transportation	</v>
      <v xml:space="preserve">http://creativecommons.org/licenses/by-sa/3.0/		</v>
    </spb>
    <spb s="0">
      <v xml:space="preserve">Wikipedia	Wikipedia	Facebook	</v>
      <v xml:space="preserve">CC-BY-SA	CC-BY-SA		</v>
      <v xml:space="preserve">http://en.wikipedia.org/wiki/Cook_Islands	https://en.wikipedia.org/wiki/Cook_Islands	https://www.facebook.com/lovethecookislands	</v>
      <v xml:space="preserve">http://creativecommons.org/licenses/by-sa/3.0/	http://creativecommons.org/licenses/by-sa/3.0/		</v>
    </spb>
    <spb s="0">
      <v xml:space="preserve">Wikipedia	</v>
      <v xml:space="preserve">CC-BY-SA	</v>
      <v xml:space="preserve">http://en.wikipedia.org/wiki/Cook_Islands	</v>
      <v xml:space="preserve">http://creativecommons.org/licenses/by-sa/3.0/	</v>
    </spb>
    <spb s="0">
      <v xml:space="preserve">Wikipedia	Cia	</v>
      <v xml:space="preserve">CC-BY-SA		</v>
      <v xml:space="preserve">http://en.wikipedia.org/wiki/Cook_Islands	https://www.cia.gov/library/publications/the-world-factbook/geos/cw.html?Transportation	</v>
      <v xml:space="preserve">http://creativecommons.org/licenses/by-sa/3.0/		</v>
    </spb>
    <spb s="0">
      <v xml:space="preserve">Wikipedia	Cia	Wikidata	</v>
      <v xml:space="preserve">CC-BY-SA			</v>
      <v xml:space="preserve">http://en.wikipedia.org/wiki/Cook_Islands	https://www.cia.gov/library/publications/the-world-factbook/geos/cw.html?Transportation	https://www.wikidata.org/wiki/Q26988	</v>
      <v xml:space="preserve">http://creativecommons.org/licenses/by-sa/3.0/			</v>
    </spb>
    <spb s="0">
      <v xml:space="preserve">Wikipedia	Wikidata	</v>
      <v xml:space="preserve">CC-BY-SA		</v>
      <v xml:space="preserve">http://en.wikipedia.org/wiki/Cook_Islands	https://www.wikidata.org/wiki/Q26988	</v>
      <v xml:space="preserve">http://creativecommons.org/licenses/by-sa/3.0/		</v>
    </spb>
    <spb s="19">
      <v>86</v>
      <v>87</v>
      <v>88</v>
      <v>89</v>
      <v>88</v>
      <v>89</v>
      <v>89</v>
      <v>90</v>
      <v>91</v>
      <v>92</v>
      <v>91</v>
    </spb>
    <spb s="2">
      <v>5</v>
      <v>Name</v>
      <v>LearnMoreOnLink</v>
    </spb>
    <spb s="20">
      <v>2008</v>
      <v>square km</v>
      <v>2016</v>
    </spb>
  </spbData>
</supportingPropertyBags>
</file>

<file path=xl/richData/rdsupportingpropertybagstructure.xml><?xml version="1.0" encoding="utf-8"?>
<spbStructures xmlns="http://schemas.microsoft.com/office/spreadsheetml/2017/richdata2" count="21">
  <s>
    <k n="SourceText" t="s"/>
    <k n="LicenseText" t="s"/>
    <k n="SourceAddress" t="s"/>
    <k n="LicenseAddress" t="s"/>
  </s>
  <s>
    <k n="CPI" t="spb"/>
    <k n="GDP" t="spb"/>
    <k n="Area" t="spb"/>
    <k n="Name" t="spb"/>
    <k n="Birth rate" t="spb"/>
    <k n="Population" t="spb"/>
    <k n="UniqueName" t="spb"/>
    <k n="Description" t="spb"/>
    <k n="Abbreviation" t="spb"/>
    <k n="Calling code"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Image" t="i"/>
    <k n="Description"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Name" t="i"/>
    <k n="Description"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s>
  <s>
    <k n="CPI" t="s"/>
    <k n="GDP" t="s"/>
    <k n="Area" t="s"/>
    <k n="Birth rate" t="s"/>
    <k n="Population" t="s"/>
    <k n="CPI Change (%)" t="s"/>
    <k n="Fertility rate" t="s"/>
    <k n="Total tax rate" t="s"/>
    <k n="Life expectancy" t="s"/>
    <k n="Tax revenue (%)" t="s"/>
    <k n="Infant mortality" t="s"/>
    <k n="Urban population" t="s"/>
    <k n="Forested area (%)"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Population" t="spb"/>
    <k n="UniqueName" t="spb"/>
    <k n="Description" t="spb"/>
    <k n="Abbreviation" t="spb"/>
    <k n="Calling code" t="spb"/>
    <k n="Largest city" t="spb"/>
    <k n="National anthem" t="spb"/>
    <k n="Capital/Major City" t="spb"/>
  </s>
  <s>
    <k n="GDP" t="s"/>
    <k n="Area" t="s"/>
    <k n="Populatio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RequiresInlineAttribution" t="b"/>
    <rPr n="NumberFormat" t="s"/>
  </richProperties>
  <richStyles>
    <rSty>
      <rpv i="0">1</rpv>
    </rSty>
    <rSty>
      <rpv i="1">1</rpv>
    </rSty>
    <rSty>
      <rpv i="2">1</rpv>
    </rSty>
    <rSty dxfid="3">
      <rpv i="3">0.0%</rpv>
    </rSty>
    <rSty dxfid="0">
      <rpv i="3">#,##0</rpv>
    </rSty>
    <rSty dxfid="2">
      <rpv i="3">0.00</rpv>
    </rSty>
    <rSty dxfid="5">
      <rpv i="3">0</rpv>
    </rSty>
    <rSty dxfid="4">
      <rpv i="3">#,##0.00</rpv>
    </rSty>
    <rSty dxfid="1">
      <rpv i="3">0.0</rpv>
    </rSty>
    <rSty dxfid="1">
      <rpv i="3">_([$$-en-US]* #,##0.00_);_([$$-en-US]* (#,##0.00);_([$$-en-US]* "-"??_);_(@_)</rpv>
    </rSty>
    <rSty dxfid="1">
      <rpv i="3">_([$$-en-US]* #,##0_);_([$$-en-US]* (#,##0);_([$$-en-US]* "-"_);_(@_)</rpv>
    </rSty>
    <rSty dxfid="3"/>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7765-7703-45D9-A5B5-86F3CF77DD54}">
  <sheetPr>
    <tabColor rgb="FF284DA0"/>
  </sheetPr>
  <dimension ref="A1:F25"/>
  <sheetViews>
    <sheetView tabSelected="1" workbookViewId="0"/>
  </sheetViews>
  <sheetFormatPr defaultColWidth="30.59765625" defaultRowHeight="14.25" x14ac:dyDescent="0.45"/>
  <cols>
    <col min="1" max="1" width="15.59765625" customWidth="1"/>
    <col min="3" max="3" width="8.59765625" style="6" customWidth="1"/>
    <col min="6" max="6" width="60.6640625" bestFit="1" customWidth="1"/>
  </cols>
  <sheetData>
    <row r="1" spans="1:6" x14ac:dyDescent="0.45">
      <c r="A1" s="4" t="s">
        <v>0</v>
      </c>
      <c r="B1" s="4"/>
      <c r="C1" s="5" t="s">
        <v>13</v>
      </c>
      <c r="D1" s="4" t="s">
        <v>8</v>
      </c>
      <c r="E1" s="4" t="s">
        <v>9</v>
      </c>
      <c r="F1" s="4" t="s">
        <v>10</v>
      </c>
    </row>
    <row r="2" spans="1:6" x14ac:dyDescent="0.45">
      <c r="A2" s="3" t="s">
        <v>1</v>
      </c>
      <c r="C2" s="6" t="s">
        <v>14</v>
      </c>
      <c r="D2" t="str">
        <f t="shared" ref="D2:D5" si="0">_xlfn.VALUETOTEXT(B2)</f>
        <v/>
      </c>
      <c r="E2" s="9" t="str">
        <f ca="1">ADDRESS(ROW(),COLUMN()-1,4)&amp;": "&amp;_xlfn.FORMULATEXT(D2)</f>
        <v>D2: =VALUETOTEXT(B2)</v>
      </c>
      <c r="F2" s="2"/>
    </row>
    <row r="3" spans="1:6" x14ac:dyDescent="0.45">
      <c r="A3" s="3" t="s">
        <v>2</v>
      </c>
      <c r="B3" t="b">
        <v>1</v>
      </c>
      <c r="C3" s="6" t="s">
        <v>14</v>
      </c>
      <c r="D3" t="str">
        <f t="shared" si="0"/>
        <v>TRUE</v>
      </c>
      <c r="E3" s="9" t="str">
        <f ca="1">ADDRESS(ROW(),COLUMN()-1,4)&amp;": "&amp;_xlfn.FORMULATEXT(D3)</f>
        <v>D3: =VALUETOTEXT(B3)</v>
      </c>
      <c r="F3" s="2"/>
    </row>
    <row r="4" spans="1:6" x14ac:dyDescent="0.45">
      <c r="A4" s="3" t="s">
        <v>2</v>
      </c>
      <c r="B4" t="b">
        <v>0</v>
      </c>
      <c r="C4" s="6" t="s">
        <v>14</v>
      </c>
      <c r="D4" t="str">
        <f t="shared" si="0"/>
        <v>FALSE</v>
      </c>
      <c r="E4" s="9" t="str">
        <f ca="1">ADDRESS(ROW(),COLUMN()-1,4)&amp;": "&amp;_xlfn.FORMULATEXT(D4)</f>
        <v>D4: =VALUETOTEXT(B4)</v>
      </c>
      <c r="F4" s="2"/>
    </row>
    <row r="5" spans="1:6" x14ac:dyDescent="0.45">
      <c r="A5" s="3" t="s">
        <v>5</v>
      </c>
      <c r="B5">
        <v>-10</v>
      </c>
      <c r="C5" s="6" t="s">
        <v>14</v>
      </c>
      <c r="D5" t="str">
        <f t="shared" si="0"/>
        <v>-10</v>
      </c>
      <c r="E5" s="9" t="str">
        <f ca="1">ADDRESS(ROW(),COLUMN()-1,4)&amp;": "&amp;_xlfn.FORMULATEXT(D5)</f>
        <v>D5: =VALUETOTEXT(B5)</v>
      </c>
      <c r="F5" s="2"/>
    </row>
    <row r="6" spans="1:6" x14ac:dyDescent="0.45">
      <c r="A6" s="3" t="s">
        <v>5</v>
      </c>
      <c r="B6">
        <v>0</v>
      </c>
      <c r="C6" s="6" t="b">
        <v>1</v>
      </c>
      <c r="D6" t="str">
        <f t="shared" ref="D6:D19" si="1">_xlfn.VALUETOTEXT(B6,C6)</f>
        <v>0</v>
      </c>
      <c r="E6" s="9" t="str">
        <f ca="1">ADDRESS(ROW(),COLUMN()-1,4)&amp;": "&amp;_xlfn.FORMULATEXT(D6)</f>
        <v>D6: =VALUETOTEXT(B6,C6)</v>
      </c>
      <c r="F6" s="2"/>
    </row>
    <row r="7" spans="1:6" x14ac:dyDescent="0.45">
      <c r="A7" s="3" t="s">
        <v>5</v>
      </c>
      <c r="B7">
        <v>306</v>
      </c>
      <c r="C7" s="6" t="b">
        <v>1</v>
      </c>
      <c r="D7" t="str">
        <f t="shared" si="1"/>
        <v>306</v>
      </c>
      <c r="E7" s="9" t="str">
        <f ca="1">ADDRESS(ROW(),COLUMN()-1,4)&amp;": "&amp;_xlfn.FORMULATEXT(D7)</f>
        <v>D7: =VALUETOTEXT(B7,C7)</v>
      </c>
      <c r="F7" s="2"/>
    </row>
    <row r="8" spans="1:6" x14ac:dyDescent="0.45">
      <c r="A8" s="3" t="s">
        <v>3</v>
      </c>
      <c r="B8" t="e">
        <f>NA()</f>
        <v>#N/A</v>
      </c>
      <c r="C8" s="6" t="b">
        <v>1</v>
      </c>
      <c r="D8" t="str">
        <f t="shared" si="1"/>
        <v>#N/A</v>
      </c>
      <c r="E8" s="9" t="str">
        <f ca="1">ADDRESS(ROW(),COLUMN()-1,4)&amp;": "&amp;_xlfn.FORMULATEXT(D8)</f>
        <v>D8: =VALUETOTEXT(B8,C8)</v>
      </c>
      <c r="F8" s="2" t="s">
        <v>11</v>
      </c>
    </row>
    <row r="9" spans="1:6" x14ac:dyDescent="0.45">
      <c r="A9" s="3" t="s">
        <v>3</v>
      </c>
      <c r="B9" t="e" cm="1">
        <f t="array" ref="B9">NonexistentName</f>
        <v>#NAME?</v>
      </c>
      <c r="C9" s="6" t="b">
        <v>1</v>
      </c>
      <c r="D9" t="str">
        <f t="shared" si="1"/>
        <v>#NAME?</v>
      </c>
      <c r="E9" s="9" t="str">
        <f ca="1">ADDRESS(ROW(),COLUMN()-1,4)&amp;": "&amp;_xlfn.FORMULATEXT(D9)</f>
        <v>D9: =VALUETOTEXT(B9,C9)</v>
      </c>
      <c r="F9" s="2" t="s">
        <v>11</v>
      </c>
    </row>
    <row r="10" spans="1:6" x14ac:dyDescent="0.45">
      <c r="A10" s="3" t="s">
        <v>3</v>
      </c>
      <c r="B10" t="e">
        <f>B713/B2</f>
        <v>#DIV/0!</v>
      </c>
      <c r="C10" s="6" t="b">
        <v>0</v>
      </c>
      <c r="D10" t="str">
        <f t="shared" si="1"/>
        <v>#DIV/0!</v>
      </c>
      <c r="E10" s="9" t="str">
        <f ca="1">ADDRESS(ROW(),COLUMN()-1,4)&amp;": "&amp;_xlfn.FORMULATEXT(D10)</f>
        <v>D10: =VALUETOTEXT(B10,C10)</v>
      </c>
      <c r="F10" s="2" t="s">
        <v>11</v>
      </c>
    </row>
    <row r="11" spans="1:6" x14ac:dyDescent="0.45">
      <c r="A11" s="3" t="s">
        <v>4</v>
      </c>
      <c r="B11" s="1" t="s">
        <v>6</v>
      </c>
      <c r="C11" s="7" t="b">
        <v>0</v>
      </c>
      <c r="D11" t="str">
        <f t="shared" si="1"/>
        <v>621</v>
      </c>
      <c r="E11" s="9" t="str">
        <f ca="1">ADDRESS(ROW(),COLUMN()-1,4)&amp;": "&amp;_xlfn.FORMULATEXT(D11)</f>
        <v>D11: =VALUETOTEXT(B11,C11)</v>
      </c>
      <c r="F11" s="2"/>
    </row>
    <row r="12" spans="1:6" x14ac:dyDescent="0.45">
      <c r="A12" s="3" t="s">
        <v>4</v>
      </c>
      <c r="B12" t="s">
        <v>7</v>
      </c>
      <c r="C12" s="6" t="b">
        <v>0</v>
      </c>
      <c r="D12" t="str">
        <f t="shared" si="1"/>
        <v>John Jacob Jingleheimer Schmidt</v>
      </c>
      <c r="E12" s="9" t="str">
        <f ca="1">ADDRESS(ROW(),COLUMN()-1,4)&amp;": "&amp;_xlfn.FORMULATEXT(D12)</f>
        <v>D12: =VALUETOTEXT(B12,C12)</v>
      </c>
      <c r="F12" s="2"/>
    </row>
    <row r="13" spans="1:6" x14ac:dyDescent="0.45">
      <c r="A13" s="3" t="s">
        <v>4</v>
      </c>
      <c r="B13" t="str">
        <f>TEXT(B7,"0")</f>
        <v>306</v>
      </c>
      <c r="C13" s="6" t="b">
        <v>0</v>
      </c>
      <c r="D13" t="str">
        <f t="shared" si="1"/>
        <v>306</v>
      </c>
      <c r="E13" s="9" t="str">
        <f ca="1">ADDRESS(ROW(),COLUMN()-1,4)&amp;": "&amp;_xlfn.FORMULATEXT(D13)</f>
        <v>D13: =VALUETOTEXT(B13,C13)</v>
      </c>
      <c r="F13" s="2"/>
    </row>
    <row r="14" spans="1:6" x14ac:dyDescent="0.45">
      <c r="A14" s="3" t="s">
        <v>12</v>
      </c>
      <c r="B14" t="e" vm="1">
        <v>#VALUE!</v>
      </c>
      <c r="C14" s="6" t="b">
        <v>1</v>
      </c>
      <c r="D14" t="str">
        <f t="shared" si="1"/>
        <v>"Australia"</v>
      </c>
      <c r="E14" s="9" t="str">
        <f ca="1">ADDRESS(ROW(),COLUMN()-1,4)&amp;": "&amp;_xlfn.FORMULATEXT(D14)</f>
        <v>D14: =VALUETOTEXT(B14,C14)</v>
      </c>
      <c r="F14" s="2"/>
    </row>
    <row r="15" spans="1:6" x14ac:dyDescent="0.45">
      <c r="A15" s="3"/>
      <c r="B15" t="e" vm="2">
        <v>#VALUE!</v>
      </c>
      <c r="C15" s="6" t="b">
        <v>0</v>
      </c>
      <c r="D15" t="str">
        <f t="shared" si="1"/>
        <v>New Zealand</v>
      </c>
      <c r="E15" s="9" t="str">
        <f ca="1">ADDRESS(ROW(),COLUMN()-1,4)&amp;": "&amp;_xlfn.FORMULATEXT(D15)</f>
        <v>D15: =VALUETOTEXT(B15,C15)</v>
      </c>
      <c r="F15" s="2"/>
    </row>
    <row r="16" spans="1:6" x14ac:dyDescent="0.45">
      <c r="A16" s="3"/>
      <c r="B16" t="e" vm="3">
        <v>#VALUE!</v>
      </c>
      <c r="C16" s="6" t="b">
        <v>1</v>
      </c>
      <c r="D16" t="str">
        <f t="shared" si="1"/>
        <v>"Papua New Guinea"</v>
      </c>
      <c r="E16" s="9" t="str">
        <f ca="1">ADDRESS(ROW(),COLUMN()-1,4)&amp;": "&amp;_xlfn.FORMULATEXT(D16)</f>
        <v>D16: =VALUETOTEXT(B16,C16)</v>
      </c>
      <c r="F16" s="2"/>
    </row>
    <row r="17" spans="1:6" x14ac:dyDescent="0.45">
      <c r="A17" s="3"/>
      <c r="B17" t="e" vm="4">
        <v>#VALUE!</v>
      </c>
      <c r="C17" s="6" t="b">
        <v>0</v>
      </c>
      <c r="D17" t="str">
        <f t="shared" si="1"/>
        <v>Kiribati</v>
      </c>
      <c r="E17" s="9" t="str">
        <f ca="1">ADDRESS(ROW(),COLUMN()-1,4)&amp;": "&amp;_xlfn.FORMULATEXT(D17)</f>
        <v>D17: =VALUETOTEXT(B17,C17)</v>
      </c>
      <c r="F17" s="2"/>
    </row>
    <row r="18" spans="1:6" x14ac:dyDescent="0.45">
      <c r="A18" s="3"/>
      <c r="B18" t="e" vm="5">
        <v>#VALUE!</v>
      </c>
      <c r="C18" s="6" t="b">
        <v>1</v>
      </c>
      <c r="D18" t="str">
        <f t="shared" si="1"/>
        <v>"Vanuatu"</v>
      </c>
      <c r="E18" s="9" t="str">
        <f ca="1">ADDRESS(ROW(),COLUMN()-1,4)&amp;": "&amp;_xlfn.FORMULATEXT(D18)</f>
        <v>D18: =VALUETOTEXT(B18,C18)</v>
      </c>
      <c r="F18" s="2"/>
    </row>
    <row r="19" spans="1:6" x14ac:dyDescent="0.45">
      <c r="A19" s="3"/>
      <c r="B19" t="e" vm="6">
        <v>#VALUE!</v>
      </c>
      <c r="C19" s="6" t="b">
        <v>0</v>
      </c>
      <c r="D19" t="str">
        <f t="shared" si="1"/>
        <v>Cook Islands</v>
      </c>
      <c r="E19" s="9" t="str">
        <f ca="1">ADDRESS(ROW(),COLUMN()-1,4)&amp;": "&amp;_xlfn.FORMULATEXT(D19)</f>
        <v>D19: =VALUETOTEXT(B19,C19)</v>
      </c>
      <c r="F19" s="2"/>
    </row>
    <row r="20" spans="1:6" x14ac:dyDescent="0.45">
      <c r="A20" s="3" t="s">
        <v>15</v>
      </c>
      <c r="D20" t="e">
        <f>TEXT(B14,"")</f>
        <v>#VALUE!</v>
      </c>
      <c r="E20" s="9" t="str">
        <f ca="1">ADDRESS(ROW(),COLUMN()-1,4)&amp;": "&amp;_xlfn.FORMULATEXT(D20)</f>
        <v>D20: =TEXT(B14,"")</v>
      </c>
      <c r="F20" s="2" t="s">
        <v>17</v>
      </c>
    </row>
    <row r="21" spans="1:6" x14ac:dyDescent="0.45">
      <c r="A21" s="3" t="s">
        <v>15</v>
      </c>
      <c r="D21" t="e">
        <f>_xlfn.CONCAT(B14:B16)</f>
        <v>#VALUE!</v>
      </c>
      <c r="E21" s="9" t="str">
        <f ca="1">ADDRESS(ROW(),COLUMN()-1,4)&amp;": "&amp;_xlfn.FORMULATEXT(D21)</f>
        <v>D21: =CONCAT(B14:B16)</v>
      </c>
      <c r="F21" s="2" t="s">
        <v>17</v>
      </c>
    </row>
    <row r="22" spans="1:6" x14ac:dyDescent="0.45">
      <c r="A22" s="3" t="s">
        <v>15</v>
      </c>
      <c r="D22" t="e">
        <f>_xlfn.TEXTJOIN(",",,B14:B19)</f>
        <v>#VALUE!</v>
      </c>
      <c r="E22" s="9" t="str">
        <f ca="1">ADDRESS(ROW(),COLUMN()-1,4)&amp;": "&amp;_xlfn.FORMULATEXT(D22)</f>
        <v>D22: =TEXTJOIN(",",,B14:B19)</v>
      </c>
      <c r="F22" s="2" t="s">
        <v>17</v>
      </c>
    </row>
    <row r="23" spans="1:6" ht="28.5" x14ac:dyDescent="0.45">
      <c r="A23" s="3" t="s">
        <v>16</v>
      </c>
      <c r="D23" s="8" t="str" cm="1">
        <f t="array" ref="D23">_xlfn.TEXTJOIN(",",TRUE,_xlfn.VALUETOTEXT(B14:B19))</f>
        <v>Australia,New Zealand,Papua New Guinea,Kiribati,Vanuatu,Cook Islands</v>
      </c>
      <c r="E23" s="9" t="str">
        <f ca="1">ADDRESS(ROW(),COLUMN()-1,4)&amp;": "&amp;_xlfn.FORMULATEXT(D23)</f>
        <v>D23: =TEXTJOIN(",",TRUE,VALUETOTEXT(B14:B19))</v>
      </c>
    </row>
    <row r="25" spans="1:6" x14ac:dyDescent="0.45">
      <c r="F25" s="2" t="s">
        <v>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Simple 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Clarkson</dc:creator>
  <cp:lastModifiedBy>James Clarkson</cp:lastModifiedBy>
  <dcterms:created xsi:type="dcterms:W3CDTF">2022-07-06T22:30:14Z</dcterms:created>
  <dcterms:modified xsi:type="dcterms:W3CDTF">2022-07-12T11:46:44Z</dcterms:modified>
</cp:coreProperties>
</file>